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AppData\Local\Temp\Rar$DIa8120.38634\"/>
    </mc:Choice>
  </mc:AlternateContent>
  <bookViews>
    <workbookView xWindow="0" yWindow="0" windowWidth="23040" windowHeight="8328" activeTab="3"/>
  </bookViews>
  <sheets>
    <sheet name="3" sheetId="2" r:id="rId1"/>
    <sheet name="4" sheetId="9" r:id="rId2"/>
    <sheet name="5" sheetId="8" r:id="rId3"/>
    <sheet name="6" sheetId="10" r:id="rId4"/>
  </sheets>
  <definedNames>
    <definedName name="BFT_Print_Titles" localSheetId="0">'3'!$6:$8</definedName>
    <definedName name="BFT_Print_Titles" localSheetId="1">'4'!$6:$8</definedName>
    <definedName name="BFT_Print_Titles" localSheetId="2">'5'!$6:$8</definedName>
    <definedName name="BFT_Print_Titles" localSheetId="3">'6'!$6:$8</definedName>
    <definedName name="LAST_CELL" localSheetId="0">'3'!#REF!</definedName>
    <definedName name="LAST_CELL" localSheetId="1">'4'!#REF!</definedName>
    <definedName name="LAST_CELL" localSheetId="2">'5'!#REF!</definedName>
    <definedName name="LAST_CELL" localSheetId="3">'6'!#REF!</definedName>
  </definedNames>
  <calcPr calcId="162913"/>
</workbook>
</file>

<file path=xl/calcChain.xml><?xml version="1.0" encoding="utf-8"?>
<calcChain xmlns="http://schemas.openxmlformats.org/spreadsheetml/2006/main">
  <c r="I122" i="10" l="1"/>
  <c r="H122" i="10"/>
  <c r="I121" i="10"/>
  <c r="I120" i="10" s="1"/>
  <c r="I119" i="10" s="1"/>
  <c r="H121" i="10"/>
  <c r="H120" i="10" s="1"/>
  <c r="H119" i="10" s="1"/>
  <c r="I117" i="10"/>
  <c r="H117" i="10"/>
  <c r="I116" i="10"/>
  <c r="I115" i="10" s="1"/>
  <c r="I114" i="10" s="1"/>
  <c r="H116" i="10"/>
  <c r="H115" i="10" s="1"/>
  <c r="H114" i="10" s="1"/>
  <c r="I112" i="10"/>
  <c r="H112" i="10"/>
  <c r="I109" i="10"/>
  <c r="I108" i="10" s="1"/>
  <c r="I107" i="10" s="1"/>
  <c r="H109" i="10"/>
  <c r="H108" i="10" s="1"/>
  <c r="H107" i="10" s="1"/>
  <c r="I103" i="10"/>
  <c r="H103" i="10"/>
  <c r="I101" i="10"/>
  <c r="H101" i="10"/>
  <c r="I99" i="10"/>
  <c r="H99" i="10"/>
  <c r="I97" i="10"/>
  <c r="H97" i="10"/>
  <c r="I94" i="10"/>
  <c r="H94" i="10"/>
  <c r="I92" i="10"/>
  <c r="I87" i="10" s="1"/>
  <c r="I86" i="10" s="1"/>
  <c r="H92" i="10"/>
  <c r="H87" i="10" s="1"/>
  <c r="H86" i="10" s="1"/>
  <c r="I90" i="10"/>
  <c r="H90" i="10"/>
  <c r="I88" i="10"/>
  <c r="H88" i="10"/>
  <c r="I84" i="10"/>
  <c r="H84" i="10"/>
  <c r="I82" i="10"/>
  <c r="H82" i="10"/>
  <c r="I79" i="10"/>
  <c r="H79" i="10"/>
  <c r="I77" i="10"/>
  <c r="I76" i="10" s="1"/>
  <c r="I75" i="10" s="1"/>
  <c r="I68" i="10" s="1"/>
  <c r="H77" i="10"/>
  <c r="H76" i="10" s="1"/>
  <c r="H75" i="10" s="1"/>
  <c r="H68" i="10" s="1"/>
  <c r="I73" i="10"/>
  <c r="H73" i="10"/>
  <c r="I71" i="10"/>
  <c r="I69" i="10" s="1"/>
  <c r="H71" i="10"/>
  <c r="H69" i="10" s="1"/>
  <c r="I66" i="10"/>
  <c r="H66" i="10"/>
  <c r="I64" i="10"/>
  <c r="I63" i="10" s="1"/>
  <c r="I62" i="10" s="1"/>
  <c r="H64" i="10"/>
  <c r="H63" i="10" s="1"/>
  <c r="H62" i="10" s="1"/>
  <c r="I60" i="10"/>
  <c r="H60" i="10"/>
  <c r="I58" i="10"/>
  <c r="I57" i="10" s="1"/>
  <c r="I56" i="10" s="1"/>
  <c r="I55" i="10" s="1"/>
  <c r="H58" i="10"/>
  <c r="H57" i="10" s="1"/>
  <c r="H56" i="10" s="1"/>
  <c r="H55" i="10" s="1"/>
  <c r="I52" i="10"/>
  <c r="I51" i="10" s="1"/>
  <c r="I50" i="10" s="1"/>
  <c r="I49" i="10" s="1"/>
  <c r="H52" i="10"/>
  <c r="H51" i="10" s="1"/>
  <c r="H50" i="10" s="1"/>
  <c r="H49" i="10" s="1"/>
  <c r="I43" i="10"/>
  <c r="I42" i="10" s="1"/>
  <c r="I41" i="10" s="1"/>
  <c r="I40" i="10" s="1"/>
  <c r="H43" i="10"/>
  <c r="H42" i="10" s="1"/>
  <c r="H41" i="10" s="1"/>
  <c r="H40" i="10" s="1"/>
  <c r="I38" i="10"/>
  <c r="H38" i="10"/>
  <c r="I36" i="10"/>
  <c r="H36" i="10"/>
  <c r="I34" i="10"/>
  <c r="I33" i="10" s="1"/>
  <c r="I32" i="10" s="1"/>
  <c r="H34" i="10"/>
  <c r="H33" i="10" s="1"/>
  <c r="H32" i="10" s="1"/>
  <c r="I30" i="10"/>
  <c r="H30" i="10"/>
  <c r="I29" i="10"/>
  <c r="H29" i="10"/>
  <c r="I19" i="10"/>
  <c r="H19" i="10"/>
  <c r="I18" i="10"/>
  <c r="I17" i="10" s="1"/>
  <c r="H18" i="10"/>
  <c r="H17" i="10" s="1"/>
  <c r="I14" i="10"/>
  <c r="I13" i="10" s="1"/>
  <c r="I12" i="10" s="1"/>
  <c r="H14" i="10"/>
  <c r="H13" i="10" s="1"/>
  <c r="H12" i="10" s="1"/>
  <c r="H67" i="9"/>
  <c r="G67" i="9"/>
  <c r="G54" i="2"/>
  <c r="H48" i="9"/>
  <c r="G121" i="9"/>
  <c r="G120" i="9"/>
  <c r="G119" i="9" s="1"/>
  <c r="G118" i="9" s="1"/>
  <c r="G116" i="9"/>
  <c r="G115" i="9"/>
  <c r="G114" i="9" s="1"/>
  <c r="G113" i="9" s="1"/>
  <c r="G111" i="9"/>
  <c r="G108" i="9"/>
  <c r="G107" i="9" s="1"/>
  <c r="G106" i="9" s="1"/>
  <c r="G102" i="9"/>
  <c r="G100" i="9"/>
  <c r="G98" i="9"/>
  <c r="G96" i="9"/>
  <c r="G93" i="9"/>
  <c r="G91" i="9"/>
  <c r="G86" i="9" s="1"/>
  <c r="G85" i="9" s="1"/>
  <c r="G89" i="9"/>
  <c r="G87" i="9"/>
  <c r="G83" i="9"/>
  <c r="G81" i="9"/>
  <c r="G78" i="9"/>
  <c r="G76" i="9"/>
  <c r="G75" i="9" s="1"/>
  <c r="G74" i="9" s="1"/>
  <c r="G72" i="9"/>
  <c r="G70" i="9"/>
  <c r="G68" i="9" s="1"/>
  <c r="G65" i="9"/>
  <c r="G63" i="9"/>
  <c r="G62" i="9" s="1"/>
  <c r="G61" i="9" s="1"/>
  <c r="G59" i="9"/>
  <c r="G57" i="9"/>
  <c r="G51" i="9"/>
  <c r="G50" i="9" s="1"/>
  <c r="G49" i="9" s="1"/>
  <c r="G48" i="9" s="1"/>
  <c r="G42" i="9"/>
  <c r="G41" i="9" s="1"/>
  <c r="G40" i="9" s="1"/>
  <c r="G39" i="9" s="1"/>
  <c r="G37" i="9"/>
  <c r="G35" i="9"/>
  <c r="G33" i="9"/>
  <c r="G32" i="9" s="1"/>
  <c r="G31" i="9" s="1"/>
  <c r="G29" i="9"/>
  <c r="G28" i="9"/>
  <c r="G18" i="9"/>
  <c r="G17" i="9"/>
  <c r="G16" i="9"/>
  <c r="G13" i="9"/>
  <c r="G12" i="9" s="1"/>
  <c r="G11" i="9" s="1"/>
  <c r="H18" i="9"/>
  <c r="H17" i="9" s="1"/>
  <c r="H16" i="9" s="1"/>
  <c r="H121" i="9"/>
  <c r="H120" i="9" s="1"/>
  <c r="H119" i="9" s="1"/>
  <c r="H118" i="9" s="1"/>
  <c r="H116" i="9"/>
  <c r="H115" i="9" s="1"/>
  <c r="H114" i="9" s="1"/>
  <c r="H113" i="9" s="1"/>
  <c r="H111" i="9"/>
  <c r="H108" i="9"/>
  <c r="H107" i="9"/>
  <c r="H106" i="9" s="1"/>
  <c r="H102" i="9"/>
  <c r="H100" i="9"/>
  <c r="H98" i="9"/>
  <c r="H96" i="9"/>
  <c r="H93" i="9"/>
  <c r="H91" i="9"/>
  <c r="H89" i="9"/>
  <c r="H87" i="9"/>
  <c r="H86" i="9"/>
  <c r="H85" i="9" s="1"/>
  <c r="H83" i="9"/>
  <c r="H81" i="9"/>
  <c r="H78" i="9"/>
  <c r="H76" i="9"/>
  <c r="H72" i="9"/>
  <c r="H70" i="9"/>
  <c r="H65" i="9"/>
  <c r="H63" i="9"/>
  <c r="H59" i="9"/>
  <c r="H57" i="9"/>
  <c r="H51" i="9"/>
  <c r="H50" i="9" s="1"/>
  <c r="H49" i="9" s="1"/>
  <c r="H42" i="9"/>
  <c r="H41" i="9" s="1"/>
  <c r="H40" i="9" s="1"/>
  <c r="H39" i="9" s="1"/>
  <c r="H37" i="9"/>
  <c r="H35" i="9"/>
  <c r="H33" i="9"/>
  <c r="H29" i="9"/>
  <c r="H28" i="9" s="1"/>
  <c r="H13" i="9"/>
  <c r="H12" i="9"/>
  <c r="H11" i="9" s="1"/>
  <c r="H122" i="8"/>
  <c r="H121" i="8" s="1"/>
  <c r="H120" i="8" s="1"/>
  <c r="H119" i="8" s="1"/>
  <c r="H117" i="8"/>
  <c r="H116" i="8" s="1"/>
  <c r="H115" i="8" s="1"/>
  <c r="H114" i="8" s="1"/>
  <c r="H112" i="8"/>
  <c r="H109" i="8"/>
  <c r="H108" i="8"/>
  <c r="H107" i="8"/>
  <c r="H103" i="8"/>
  <c r="H101" i="8"/>
  <c r="H99" i="8"/>
  <c r="H97" i="8"/>
  <c r="H94" i="8"/>
  <c r="H92" i="8"/>
  <c r="H90" i="8"/>
  <c r="H87" i="8" s="1"/>
  <c r="H86" i="8" s="1"/>
  <c r="H88" i="8"/>
  <c r="H84" i="8"/>
  <c r="H82" i="8"/>
  <c r="H79" i="8"/>
  <c r="H76" i="8" s="1"/>
  <c r="H75" i="8" s="1"/>
  <c r="H68" i="8" s="1"/>
  <c r="H77" i="8"/>
  <c r="H73" i="8"/>
  <c r="H69" i="8" s="1"/>
  <c r="H71" i="8"/>
  <c r="H66" i="8"/>
  <c r="H63" i="8" s="1"/>
  <c r="H62" i="8" s="1"/>
  <c r="H64" i="8"/>
  <c r="H60" i="8"/>
  <c r="H58" i="8"/>
  <c r="H57" i="8"/>
  <c r="H56" i="8"/>
  <c r="H52" i="8"/>
  <c r="H51" i="8" s="1"/>
  <c r="H50" i="8" s="1"/>
  <c r="H43" i="8"/>
  <c r="H42" i="8" s="1"/>
  <c r="H41" i="8" s="1"/>
  <c r="H40" i="8" s="1"/>
  <c r="H38" i="8"/>
  <c r="H33" i="8" s="1"/>
  <c r="H32" i="8" s="1"/>
  <c r="H36" i="8"/>
  <c r="H34" i="8"/>
  <c r="H30" i="8"/>
  <c r="H29" i="8" s="1"/>
  <c r="H19" i="8"/>
  <c r="H18" i="8"/>
  <c r="H17" i="8" s="1"/>
  <c r="H14" i="8"/>
  <c r="H13" i="8"/>
  <c r="H12" i="8"/>
  <c r="H11" i="8" s="1"/>
  <c r="G10" i="2"/>
  <c r="G12" i="2"/>
  <c r="G13" i="2"/>
  <c r="G16" i="2"/>
  <c r="G17" i="2"/>
  <c r="G31" i="2"/>
  <c r="G32" i="2"/>
  <c r="G55" i="2"/>
  <c r="G56" i="2"/>
  <c r="G61" i="2"/>
  <c r="G62" i="2"/>
  <c r="G67" i="2"/>
  <c r="G74" i="2"/>
  <c r="G75" i="2"/>
  <c r="G85" i="2"/>
  <c r="G86" i="2"/>
  <c r="G106" i="2"/>
  <c r="G107" i="2"/>
  <c r="G108" i="2"/>
  <c r="G113" i="2"/>
  <c r="G114" i="2"/>
  <c r="G115" i="2"/>
  <c r="G118" i="2"/>
  <c r="G119" i="2"/>
  <c r="G120" i="2"/>
  <c r="I11" i="10" l="1"/>
  <c r="I9" i="10"/>
  <c r="H11" i="10"/>
  <c r="H9" i="10" s="1"/>
  <c r="G56" i="9"/>
  <c r="G55" i="9" s="1"/>
  <c r="G54" i="9" s="1"/>
  <c r="G10" i="9"/>
  <c r="H32" i="9"/>
  <c r="H31" i="9" s="1"/>
  <c r="H10" i="9" s="1"/>
  <c r="H62" i="9"/>
  <c r="H61" i="9" s="1"/>
  <c r="H75" i="9"/>
  <c r="H74" i="9" s="1"/>
  <c r="H56" i="9"/>
  <c r="H55" i="9" s="1"/>
  <c r="H68" i="9"/>
  <c r="H9" i="8"/>
  <c r="H10" i="8" s="1"/>
  <c r="H54" i="9" l="1"/>
  <c r="G9" i="9"/>
  <c r="H9" i="9"/>
  <c r="G59" i="2" l="1"/>
  <c r="G121" i="2" l="1"/>
  <c r="G18" i="2" l="1"/>
  <c r="G29" i="2" l="1"/>
  <c r="G28" i="2" s="1"/>
  <c r="G93" i="2" l="1"/>
  <c r="G51" i="2"/>
  <c r="G50" i="2" s="1"/>
  <c r="G49" i="2" s="1"/>
  <c r="G48" i="2" s="1"/>
  <c r="G42" i="2" l="1"/>
  <c r="G41" i="2" s="1"/>
  <c r="G40" i="2" s="1"/>
  <c r="G39" i="2" s="1"/>
  <c r="G9" i="2" s="1"/>
  <c r="G83" i="2" l="1"/>
  <c r="G72" i="2"/>
  <c r="G35" i="2"/>
  <c r="G65" i="2"/>
  <c r="G111" i="2"/>
  <c r="G81" i="2"/>
  <c r="G78" i="2"/>
  <c r="G102" i="2"/>
  <c r="G33" i="2"/>
  <c r="G91" i="2"/>
  <c r="G89" i="2"/>
  <c r="G87" i="2"/>
  <c r="G57" i="2"/>
  <c r="G116" i="2"/>
  <c r="G100" i="2"/>
  <c r="G98" i="2"/>
  <c r="G96" i="2"/>
  <c r="G70" i="2"/>
  <c r="G76" i="2"/>
  <c r="G63" i="2"/>
  <c r="G37" i="2"/>
  <c r="G11" i="2"/>
  <c r="G68" i="2" l="1"/>
</calcChain>
</file>

<file path=xl/sharedStrings.xml><?xml version="1.0" encoding="utf-8"?>
<sst xmlns="http://schemas.openxmlformats.org/spreadsheetml/2006/main" count="2286" uniqueCount="158">
  <si>
    <t>Единица измерения:</t>
  </si>
  <si>
    <t>руб.</t>
  </si>
  <si>
    <t>5</t>
  </si>
  <si>
    <t>Наименование показателя</t>
  </si>
  <si>
    <t>1</t>
  </si>
  <si>
    <t>3</t>
  </si>
  <si>
    <t>4</t>
  </si>
  <si>
    <t>6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</si>
  <si>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</si>
  <si>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</si>
  <si>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</si>
  <si>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</si>
  <si>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</si>
  <si>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</si>
  <si>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</si>
  <si>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</si>
  <si>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</si>
  <si>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</si>
  <si>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</si>
  <si>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</si>
  <si>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</si>
  <si>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</si>
  <si>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</si>
  <si>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</si>
  <si>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</si>
  <si>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</si>
  <si>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</si>
  <si>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</si>
  <si>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</si>
  <si>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</si>
  <si>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Другие общегосударственные вопросы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</si>
  <si>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</si>
  <si>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</si>
  <si>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</si>
  <si>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</si>
  <si>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</si>
  <si>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</si>
  <si>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пожарной безопасности</t>
  </si>
  <si>
    <t>Обеспечение первичных мер пожарной безопасности в части создания условий для организации добровольной пожарной охраны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</si>
  <si>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</si>
  <si>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</si>
  <si>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</si>
  <si>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Другие вопросы в области национальной экономики</t>
  </si>
  <si>
    <t>Мероприятия по землеустройству и землепользованию</t>
  </si>
  <si>
    <t>0501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</si>
  <si>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</si>
  <si>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</si>
  <si>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</si>
  <si>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</si>
  <si>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</si>
  <si>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</si>
  <si>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</si>
  <si>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</si>
  <si>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99001L5550</t>
  </si>
  <si>
    <t>Реализация приоритетного проекта "Формирование комфортной городской среды"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</si>
  <si>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</si>
  <si>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</si>
  <si>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</si>
  <si>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</si>
  <si>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</si>
  <si>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</si>
  <si>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99007L5550</t>
  </si>
  <si>
    <t>Софинансирование. Реализация приоритетного проекта "Формирование комфортной городской среды"</t>
  </si>
  <si>
    <t>99007S5551</t>
  </si>
  <si>
    <t>Софинансирование. Реализация приоритетного проекта "Формирование комфортной городской среды" (за счет средств с/п)</t>
  </si>
  <si>
    <t>Другие вопросы в области жилищно-коммунального хозяйства</t>
  </si>
  <si>
    <t>Строительство газопроводов и газовых сетей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</si>
  <si>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</si>
  <si>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</si>
  <si>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</si>
  <si>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</si>
  <si>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</si>
  <si>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Массовый спорт</t>
  </si>
  <si>
    <t>Организация и проведение мероприятий в сфере физической культуры и спорта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</si>
  <si>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</si>
  <si>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</si>
  <si>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</si>
  <si>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</si>
  <si>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</si>
  <si>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</si>
  <si>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</si>
  <si>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</si>
  <si>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9900004030</t>
  </si>
  <si>
    <t>9900011300</t>
  </si>
  <si>
    <t>9900011100</t>
  </si>
  <si>
    <t>9900011400</t>
  </si>
  <si>
    <t>9900011500</t>
  </si>
  <si>
    <t>9900060310</t>
  </si>
  <si>
    <t>9900060330</t>
  </si>
  <si>
    <t>9900060340</t>
  </si>
  <si>
    <t>9900060350</t>
  </si>
  <si>
    <t>9900000040</t>
  </si>
  <si>
    <t>9900012750</t>
  </si>
  <si>
    <t>9900071050</t>
  </si>
  <si>
    <t>9900004060</t>
  </si>
  <si>
    <t>9900004061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</si>
  <si>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</si>
  <si>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0605</t>
  </si>
  <si>
    <t>990G2S3120</t>
  </si>
  <si>
    <t>Создание и содержание мест (площадок) накопления твердых коммунальных отходов</t>
  </si>
  <si>
    <t>9900082250</t>
  </si>
  <si>
    <t>Оценка недвижимости, признание прав и регулирование отношений по государственной и муниципальной собственности</t>
  </si>
  <si>
    <t>0107</t>
  </si>
  <si>
    <t>9900020004</t>
  </si>
  <si>
    <t>880</t>
  </si>
  <si>
    <t>9900014070</t>
  </si>
  <si>
    <t>811</t>
  </si>
  <si>
    <t>Мероприятия в области жилищного хозяйства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</si>
  <si>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</si>
  <si>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9900092980</t>
  </si>
  <si>
    <t>Компенсация выпадающих доходов теплоснабжающих организаций</t>
  </si>
  <si>
    <t>Сумма</t>
  </si>
  <si>
    <t>раздел</t>
  </si>
  <si>
    <t>подраздел</t>
  </si>
  <si>
    <t>целевая статья</t>
  </si>
  <si>
    <t>вид расходов</t>
  </si>
  <si>
    <t>247</t>
  </si>
  <si>
    <t>Закупка энергетических ресурсов</t>
  </si>
  <si>
    <t>312</t>
  </si>
  <si>
    <t>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</si>
  <si>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</si>
  <si>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выборов главы муниципального образования</t>
  </si>
  <si>
    <t>Обеспечение проведения выборов и референдумов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</si>
  <si>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Томинского  сельского поселения  на плановый период 2025 и 2026 годов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</si>
  <si>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Томинского  сельского поселения  на 2024 год</t>
  </si>
  <si>
    <t>ведомство</t>
  </si>
  <si>
    <t>914</t>
  </si>
  <si>
    <t>Ведомственная структура расходов бюджета Томинского сельского поселения на плановый период 2024 год</t>
  </si>
  <si>
    <t>Общегосударственные вопросы</t>
  </si>
  <si>
    <t>01</t>
  </si>
  <si>
    <t>00</t>
  </si>
  <si>
    <t>02</t>
  </si>
  <si>
    <t>03</t>
  </si>
  <si>
    <t>Непрграммные направления деятельности</t>
  </si>
  <si>
    <t>9900000000</t>
  </si>
  <si>
    <t>04</t>
  </si>
  <si>
    <t>Финансовое обеспечение выполнения функций органами местного самоуправления</t>
  </si>
  <si>
    <t>13</t>
  </si>
  <si>
    <t>Финансовое обеспечение выполнения функций органами местного смоуправления</t>
  </si>
  <si>
    <t>Национальная оборона</t>
  </si>
  <si>
    <t>Национальная безопасность и правоохранительная деятельность</t>
  </si>
  <si>
    <t>10</t>
  </si>
  <si>
    <t>Национальная экономика</t>
  </si>
  <si>
    <t>09</t>
  </si>
  <si>
    <t>12</t>
  </si>
  <si>
    <t>Жилищно-коммунальное хозяйство</t>
  </si>
  <si>
    <t>05</t>
  </si>
  <si>
    <t>Социальная политика</t>
  </si>
  <si>
    <t>Иные пенсии,социальные доплаты к пенсиям</t>
  </si>
  <si>
    <t>Физическая культура и спорт</t>
  </si>
  <si>
    <t>11</t>
  </si>
  <si>
    <t>Администрация Томинского сельского поселения</t>
  </si>
  <si>
    <t>Непрограммные направления деятельности</t>
  </si>
  <si>
    <t>Ведомственная структура расходов бюджета Томинского сельского поселения на плановый период 2025 и 2026 годов</t>
  </si>
  <si>
    <t xml:space="preserve">  Приложение № 3                                                                                        к решению Совета депутатов Томинского сельского поселения                                                  от  22 декабря 2023 г. № 32                                                                   "О бюджете Томинского сельского поселения  на 2024 год и на плановый период 2025 и 2026 годов "                                                                                  </t>
  </si>
  <si>
    <t xml:space="preserve">  Приложение № 4                                                                                        к решению Совета депутатов Томинского сельского поселения от  22 декабря 2023 года № 32                                                                   "О бюджете Томинского сельского поселения  на 2024 год и на плановый период 2025 и 2026 годов "                                                                                  </t>
  </si>
  <si>
    <t xml:space="preserve">  Приложение № 5                                                                                        к решению Совета депутатов Томинского сельского поселения                                                  от  22 декабря 2023 г. № 32                                                                   "О бюджете Томинского сельского поселения  на 2024 год и на плановый период 2025 и 2026 годов "                                                                                  </t>
  </si>
  <si>
    <t xml:space="preserve">  Приложение №6                                                                                        к решению Совета депутатов Томинского сельского поселения от  22 декабря 2023 года № 32                                                                   "О бюджете Томинского сельского поселения  на 2024 год и на плановый период 2025 и 2026 годов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</si>
</sst>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 Cyr"/>
    </font>
    <font>
      <sz val="11"/>
      <name val="Arial Cyr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center" vertical="top" wrapText="1"/>
    </xf>
    <xf numFmtId="4" fontId="1" fillId="0" borderId="5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49" fontId="1" fillId="0" borderId="7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" fontId="1" fillId="0" borderId="7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" fontId="1" fillId="0" borderId="3" xfId="0" applyNumberFormat="1" applyFont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Fill="1" applyBorder="1" applyAlignment="1" applyProtection="1">
      <alignment horizontal="left" vertical="top" wrapText="1"/>
    </xf>
    <xf numFmtId="49" fontId="1" fillId="2" borderId="7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left" vertical="top" wrapText="1"/>
    </xf>
    <xf numFmtId="164" fontId="4" fillId="0" borderId="3" xfId="0" applyNumberFormat="1" applyFont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="80" zoomScaleNormal="80" workbookViewId="0">
      <selection activeCell="M7" sqref="M7"/>
    </sheetView>
  </sheetViews>
  <sheetFormatPr defaultRowHeight="12.75" customHeight="1" x14ac:dyDescent="0.25"/>
  <cols>
    <col min="1" max="1" width="58.109375" customWidth="1"/>
    <col min="2" max="3" width="6.6640625" customWidth="1"/>
    <col min="4" max="4" width="17" customWidth="1"/>
    <col min="5" max="5" width="10.6640625" customWidth="1"/>
    <col min="6" max="6" width="25.6640625" hidden="1" customWidth="1"/>
    <col min="7" max="7" width="15.6640625" customWidth="1"/>
    <col min="8" max="8" width="17.33203125" customWidth="1"/>
  </cols>
  <sheetData>
    <row r="1" spans="1:7" ht="107.25" customHeight="1" x14ac:dyDescent="0.25">
      <c r="A1" s="1"/>
      <c r="B1" s="1"/>
      <c r="C1" s="1"/>
      <c r="D1" s="38" t="s">
        <v>154</v>
      </c>
      <c r="E1" s="38"/>
      <c r="F1" s="38"/>
      <c r="G1" s="38"/>
    </row>
    <row r="2" spans="1:7" ht="18" customHeight="1" x14ac:dyDescent="0.25">
      <c r="A2" s="1"/>
      <c r="B2" s="1"/>
      <c r="C2" s="1"/>
      <c r="D2" s="1"/>
      <c r="E2" s="1"/>
      <c r="F2" s="1"/>
      <c r="G2" s="1"/>
    </row>
    <row r="3" spans="1:7" ht="57" customHeight="1" x14ac:dyDescent="0.25">
      <c r="A3" s="39" t="s">
        <v>124</v>
      </c>
      <c r="B3" s="40"/>
      <c r="C3" s="40"/>
      <c r="D3" s="40"/>
      <c r="E3" s="40"/>
      <c r="F3" s="40"/>
      <c r="G3" s="40"/>
    </row>
    <row r="4" spans="1:7" ht="13.8" x14ac:dyDescent="0.25">
      <c r="A4" s="1"/>
      <c r="B4" s="2"/>
      <c r="C4" s="2"/>
      <c r="D4" s="2"/>
      <c r="E4" s="2"/>
      <c r="F4" s="2"/>
      <c r="G4" s="2"/>
    </row>
    <row r="5" spans="1:7" ht="13.5" customHeight="1" x14ac:dyDescent="0.25">
      <c r="A5" s="41" t="s">
        <v>0</v>
      </c>
      <c r="B5" s="41"/>
      <c r="C5" s="27"/>
      <c r="D5" s="47" t="s">
        <v>1</v>
      </c>
      <c r="E5" s="47"/>
      <c r="F5" s="47"/>
      <c r="G5" s="47"/>
    </row>
    <row r="6" spans="1:7" ht="13.8" x14ac:dyDescent="0.25">
      <c r="A6" s="42" t="s">
        <v>3</v>
      </c>
      <c r="B6" s="45"/>
      <c r="C6" s="45"/>
      <c r="D6" s="45"/>
      <c r="E6" s="45"/>
      <c r="F6" s="46"/>
      <c r="G6" s="44" t="s">
        <v>111</v>
      </c>
    </row>
    <row r="7" spans="1:7" ht="69" customHeight="1" x14ac:dyDescent="0.25">
      <c r="A7" s="43"/>
      <c r="B7" s="22" t="s">
        <v>112</v>
      </c>
      <c r="C7" s="22" t="s">
        <v>113</v>
      </c>
      <c r="D7" s="23" t="s">
        <v>114</v>
      </c>
      <c r="E7" s="23" t="s">
        <v>115</v>
      </c>
      <c r="F7" s="23" t="s">
        <v>115</v>
      </c>
      <c r="G7" s="44"/>
    </row>
    <row r="8" spans="1:7" ht="13.8" x14ac:dyDescent="0.25">
      <c r="A8" s="3" t="s">
        <v>4</v>
      </c>
      <c r="B8" s="3" t="s">
        <v>119</v>
      </c>
      <c r="C8" s="3"/>
      <c r="D8" s="3" t="s">
        <v>5</v>
      </c>
      <c r="E8" s="3" t="s">
        <v>6</v>
      </c>
      <c r="F8" s="3" t="s">
        <v>7</v>
      </c>
      <c r="G8" s="3" t="s">
        <v>2</v>
      </c>
    </row>
    <row r="9" spans="1:7" ht="19.8" customHeight="1" x14ac:dyDescent="0.25">
      <c r="A9" s="4" t="s">
        <v>8</v>
      </c>
      <c r="B9" s="5" t="s">
        <v>9</v>
      </c>
      <c r="C9" s="5"/>
      <c r="D9" s="5"/>
      <c r="E9" s="5"/>
      <c r="F9" s="4"/>
      <c r="G9" s="6">
        <f>G10+G39+G48+G54+G67+G113+G118</f>
        <v>25185061</v>
      </c>
    </row>
    <row r="10" spans="1:7" ht="19.8" customHeight="1" x14ac:dyDescent="0.25">
      <c r="A10" s="4" t="s">
        <v>128</v>
      </c>
      <c r="B10" s="5" t="s">
        <v>129</v>
      </c>
      <c r="C10" s="5" t="s">
        <v>130</v>
      </c>
      <c r="D10" s="5"/>
      <c r="E10" s="5"/>
      <c r="F10" s="4"/>
      <c r="G10" s="6">
        <f>G11+G16+G31</f>
        <v>10029035</v>
      </c>
    </row>
    <row r="11" spans="1:7" ht="47.4" customHeight="1" x14ac:dyDescent="0.25">
      <c r="A11" s="29" t="s">
        <v>10</v>
      </c>
      <c r="B11" s="30" t="s">
        <v>129</v>
      </c>
      <c r="C11" s="30" t="s">
        <v>131</v>
      </c>
      <c r="D11" s="30"/>
      <c r="E11" s="30"/>
      <c r="F11" s="29"/>
      <c r="G11" s="31">
        <f>G12</f>
        <v>1332298</v>
      </c>
    </row>
    <row r="12" spans="1:7" ht="19.8" customHeight="1" x14ac:dyDescent="0.25">
      <c r="A12" s="29" t="s">
        <v>152</v>
      </c>
      <c r="B12" s="30" t="s">
        <v>129</v>
      </c>
      <c r="C12" s="30" t="s">
        <v>131</v>
      </c>
      <c r="D12" s="30" t="s">
        <v>134</v>
      </c>
      <c r="E12" s="30"/>
      <c r="F12" s="29"/>
      <c r="G12" s="31">
        <f>G13</f>
        <v>1332298</v>
      </c>
    </row>
    <row r="13" spans="1:7" ht="19.8" customHeight="1" x14ac:dyDescent="0.25">
      <c r="A13" s="29" t="s">
        <v>11</v>
      </c>
      <c r="B13" s="30" t="s">
        <v>129</v>
      </c>
      <c r="C13" s="30" t="s">
        <v>131</v>
      </c>
      <c r="D13" s="30" t="s">
        <v>74</v>
      </c>
      <c r="E13" s="30"/>
      <c r="F13" s="29"/>
      <c r="G13" s="31">
        <f>G14+G15</f>
        <v>1332298</v>
      </c>
    </row>
    <row r="14" spans="1:7" ht="30.75" customHeight="1" x14ac:dyDescent="0.25">
      <c r="A14" s="10" t="s">
        <v>13</v>
      </c>
      <c r="B14" s="11" t="s">
        <v>129</v>
      </c>
      <c r="C14" s="11" t="s">
        <v>131</v>
      </c>
      <c r="D14" s="11" t="s">
        <v>74</v>
      </c>
      <c r="E14" s="11" t="s">
        <v>12</v>
      </c>
      <c r="F14" s="10" t="s">
        <v>13</v>
      </c>
      <c r="G14" s="12">
        <v>1023270</v>
      </c>
    </row>
    <row r="15" spans="1:7" ht="48.75" customHeight="1" x14ac:dyDescent="0.25">
      <c r="A15" s="10" t="s">
        <v>15</v>
      </c>
      <c r="B15" s="11" t="s">
        <v>129</v>
      </c>
      <c r="C15" s="11" t="s">
        <v>131</v>
      </c>
      <c r="D15" s="11" t="s">
        <v>74</v>
      </c>
      <c r="E15" s="11" t="s">
        <v>14</v>
      </c>
      <c r="F15" s="10" t="s">
        <v>15</v>
      </c>
      <c r="G15" s="12">
        <v>309028</v>
      </c>
    </row>
    <row r="16" spans="1:7" ht="67.8" customHeight="1" x14ac:dyDescent="0.25">
      <c r="A16" s="29" t="s">
        <v>17</v>
      </c>
      <c r="B16" s="30" t="s">
        <v>129</v>
      </c>
      <c r="C16" s="30" t="s">
        <v>135</v>
      </c>
      <c r="D16" s="30"/>
      <c r="E16" s="30"/>
      <c r="F16" s="29"/>
      <c r="G16" s="31">
        <f>G17</f>
        <v>7957877</v>
      </c>
    </row>
    <row r="17" spans="1:7" ht="19.2" customHeight="1" x14ac:dyDescent="0.25">
      <c r="A17" s="29" t="s">
        <v>152</v>
      </c>
      <c r="B17" s="30" t="s">
        <v>129</v>
      </c>
      <c r="C17" s="30" t="s">
        <v>135</v>
      </c>
      <c r="D17" s="30" t="s">
        <v>134</v>
      </c>
      <c r="E17" s="30"/>
      <c r="F17" s="29"/>
      <c r="G17" s="31">
        <f>G18</f>
        <v>7957877</v>
      </c>
    </row>
    <row r="18" spans="1:7" ht="34.5" customHeight="1" x14ac:dyDescent="0.25">
      <c r="A18" s="29" t="s">
        <v>136</v>
      </c>
      <c r="B18" s="30" t="s">
        <v>129</v>
      </c>
      <c r="C18" s="30" t="s">
        <v>135</v>
      </c>
      <c r="D18" s="30" t="s">
        <v>75</v>
      </c>
      <c r="E18" s="30"/>
      <c r="F18" s="29"/>
      <c r="G18" s="31">
        <f>G19+G20+G21+G22+G23+G24+G25+G26+G27</f>
        <v>7957877</v>
      </c>
    </row>
    <row r="19" spans="1:7" ht="31.5" customHeight="1" x14ac:dyDescent="0.25">
      <c r="A19" s="10" t="s">
        <v>13</v>
      </c>
      <c r="B19" s="11" t="s">
        <v>129</v>
      </c>
      <c r="C19" s="11" t="s">
        <v>135</v>
      </c>
      <c r="D19" s="11" t="s">
        <v>75</v>
      </c>
      <c r="E19" s="11" t="s">
        <v>12</v>
      </c>
      <c r="F19" s="10" t="s">
        <v>13</v>
      </c>
      <c r="G19" s="12">
        <v>4427920</v>
      </c>
    </row>
    <row r="20" spans="1:7" ht="43.2" customHeight="1" x14ac:dyDescent="0.25">
      <c r="A20" s="10" t="s">
        <v>19</v>
      </c>
      <c r="B20" s="11" t="s">
        <v>129</v>
      </c>
      <c r="C20" s="11" t="s">
        <v>135</v>
      </c>
      <c r="D20" s="11" t="s">
        <v>75</v>
      </c>
      <c r="E20" s="11" t="s">
        <v>18</v>
      </c>
      <c r="F20" s="10" t="s">
        <v>19</v>
      </c>
      <c r="G20" s="12">
        <v>3500</v>
      </c>
    </row>
    <row r="21" spans="1:7" ht="48.75" customHeight="1" x14ac:dyDescent="0.25">
      <c r="A21" s="10" t="s">
        <v>15</v>
      </c>
      <c r="B21" s="11" t="s">
        <v>129</v>
      </c>
      <c r="C21" s="11" t="s">
        <v>135</v>
      </c>
      <c r="D21" s="11" t="s">
        <v>75</v>
      </c>
      <c r="E21" s="11" t="s">
        <v>14</v>
      </c>
      <c r="F21" s="10" t="s">
        <v>15</v>
      </c>
      <c r="G21" s="12">
        <v>1337232</v>
      </c>
    </row>
    <row r="22" spans="1:7" ht="32.25" customHeight="1" x14ac:dyDescent="0.25">
      <c r="A22" s="10" t="s">
        <v>21</v>
      </c>
      <c r="B22" s="11" t="s">
        <v>129</v>
      </c>
      <c r="C22" s="11" t="s">
        <v>135</v>
      </c>
      <c r="D22" s="11" t="s">
        <v>75</v>
      </c>
      <c r="E22" s="11" t="s">
        <v>20</v>
      </c>
      <c r="F22" s="10" t="s">
        <v>21</v>
      </c>
      <c r="G22" s="12">
        <v>450000</v>
      </c>
    </row>
    <row r="23" spans="1:7" ht="33" customHeight="1" x14ac:dyDescent="0.25">
      <c r="A23" s="10" t="s">
        <v>23</v>
      </c>
      <c r="B23" s="11" t="s">
        <v>129</v>
      </c>
      <c r="C23" s="11" t="s">
        <v>135</v>
      </c>
      <c r="D23" s="11" t="s">
        <v>75</v>
      </c>
      <c r="E23" s="11" t="s">
        <v>22</v>
      </c>
      <c r="F23" s="10" t="s">
        <v>23</v>
      </c>
      <c r="G23" s="12">
        <v>1523225</v>
      </c>
    </row>
    <row r="24" spans="1:7" ht="23.25" customHeight="1" x14ac:dyDescent="0.25">
      <c r="A24" s="16" t="s">
        <v>117</v>
      </c>
      <c r="B24" s="11" t="s">
        <v>129</v>
      </c>
      <c r="C24" s="11" t="s">
        <v>135</v>
      </c>
      <c r="D24" s="11" t="s">
        <v>75</v>
      </c>
      <c r="E24" s="11" t="s">
        <v>116</v>
      </c>
      <c r="F24" s="10" t="s">
        <v>23</v>
      </c>
      <c r="G24" s="12">
        <v>162000</v>
      </c>
    </row>
    <row r="25" spans="1:7" ht="28.5" customHeight="1" x14ac:dyDescent="0.25">
      <c r="A25" s="10" t="s">
        <v>25</v>
      </c>
      <c r="B25" s="11" t="s">
        <v>129</v>
      </c>
      <c r="C25" s="11" t="s">
        <v>135</v>
      </c>
      <c r="D25" s="11" t="s">
        <v>75</v>
      </c>
      <c r="E25" s="11" t="s">
        <v>24</v>
      </c>
      <c r="F25" s="10" t="s">
        <v>25</v>
      </c>
      <c r="G25" s="12">
        <v>34000</v>
      </c>
    </row>
    <row r="26" spans="1:7" ht="27.6" x14ac:dyDescent="0.25">
      <c r="A26" s="10" t="s">
        <v>27</v>
      </c>
      <c r="B26" s="11" t="s">
        <v>129</v>
      </c>
      <c r="C26" s="11" t="s">
        <v>135</v>
      </c>
      <c r="D26" s="11" t="s">
        <v>75</v>
      </c>
      <c r="E26" s="11" t="s">
        <v>26</v>
      </c>
      <c r="F26" s="10" t="s">
        <v>27</v>
      </c>
      <c r="G26" s="12">
        <v>20000</v>
      </c>
    </row>
    <row r="27" spans="1:7" ht="13.8" hidden="1" x14ac:dyDescent="0.25">
      <c r="A27" s="10" t="s">
        <v>29</v>
      </c>
      <c r="B27" s="11" t="s">
        <v>16</v>
      </c>
      <c r="C27" s="11"/>
      <c r="D27" s="11" t="s">
        <v>75</v>
      </c>
      <c r="E27" s="11" t="s">
        <v>28</v>
      </c>
      <c r="F27" s="10" t="s">
        <v>29</v>
      </c>
      <c r="G27" s="12"/>
    </row>
    <row r="28" spans="1:7" ht="13.8" hidden="1" x14ac:dyDescent="0.25">
      <c r="A28" s="29" t="s">
        <v>122</v>
      </c>
      <c r="B28" s="30" t="s">
        <v>102</v>
      </c>
      <c r="C28" s="30"/>
      <c r="D28" s="30"/>
      <c r="E28" s="30"/>
      <c r="F28" s="29"/>
      <c r="G28" s="31">
        <f>G29</f>
        <v>0</v>
      </c>
    </row>
    <row r="29" spans="1:7" ht="13.8" hidden="1" x14ac:dyDescent="0.25">
      <c r="A29" s="16" t="s">
        <v>121</v>
      </c>
      <c r="B29" s="17" t="s">
        <v>102</v>
      </c>
      <c r="C29" s="17"/>
      <c r="D29" s="26" t="s">
        <v>103</v>
      </c>
      <c r="E29" s="17"/>
      <c r="F29" s="16"/>
      <c r="G29" s="18">
        <f>G30</f>
        <v>0</v>
      </c>
    </row>
    <row r="30" spans="1:7" ht="57.75" hidden="1" customHeight="1" x14ac:dyDescent="0.25">
      <c r="A30" s="16" t="s">
        <v>120</v>
      </c>
      <c r="B30" s="17" t="s">
        <v>102</v>
      </c>
      <c r="C30" s="17"/>
      <c r="D30" s="26" t="s">
        <v>103</v>
      </c>
      <c r="E30" s="17" t="s">
        <v>104</v>
      </c>
      <c r="F30" s="16"/>
      <c r="G30" s="18"/>
    </row>
    <row r="31" spans="1:7" ht="19.8" customHeight="1" x14ac:dyDescent="0.25">
      <c r="A31" s="29" t="s">
        <v>30</v>
      </c>
      <c r="B31" s="30" t="s">
        <v>129</v>
      </c>
      <c r="C31" s="30" t="s">
        <v>137</v>
      </c>
      <c r="D31" s="30"/>
      <c r="E31" s="30"/>
      <c r="F31" s="29"/>
      <c r="G31" s="31">
        <f>G32</f>
        <v>738860</v>
      </c>
    </row>
    <row r="32" spans="1:7" ht="19.8" customHeight="1" x14ac:dyDescent="0.25">
      <c r="A32" s="29" t="s">
        <v>152</v>
      </c>
      <c r="B32" s="30" t="s">
        <v>129</v>
      </c>
      <c r="C32" s="30" t="s">
        <v>137</v>
      </c>
      <c r="D32" s="30" t="s">
        <v>134</v>
      </c>
      <c r="E32" s="30"/>
      <c r="F32" s="29"/>
      <c r="G32" s="31">
        <f>G33+G35+G37</f>
        <v>738860</v>
      </c>
    </row>
    <row r="33" spans="1:7" ht="69" x14ac:dyDescent="0.25">
      <c r="A33" s="29" t="s">
        <v>31</v>
      </c>
      <c r="B33" s="30" t="s">
        <v>129</v>
      </c>
      <c r="C33" s="30" t="s">
        <v>137</v>
      </c>
      <c r="D33" s="30" t="s">
        <v>76</v>
      </c>
      <c r="E33" s="30"/>
      <c r="F33" s="29"/>
      <c r="G33" s="31">
        <f>G34</f>
        <v>37121</v>
      </c>
    </row>
    <row r="34" spans="1:7" ht="18.75" customHeight="1" x14ac:dyDescent="0.25">
      <c r="A34" s="10" t="s">
        <v>33</v>
      </c>
      <c r="B34" s="11" t="s">
        <v>129</v>
      </c>
      <c r="C34" s="11" t="s">
        <v>137</v>
      </c>
      <c r="D34" s="11" t="s">
        <v>76</v>
      </c>
      <c r="E34" s="11" t="s">
        <v>32</v>
      </c>
      <c r="F34" s="10" t="s">
        <v>33</v>
      </c>
      <c r="G34" s="12">
        <v>37121</v>
      </c>
    </row>
    <row r="35" spans="1:7" ht="48.75" customHeight="1" x14ac:dyDescent="0.25">
      <c r="A35" s="29" t="s">
        <v>34</v>
      </c>
      <c r="B35" s="30" t="s">
        <v>129</v>
      </c>
      <c r="C35" s="30" t="s">
        <v>137</v>
      </c>
      <c r="D35" s="30" t="s">
        <v>77</v>
      </c>
      <c r="E35" s="30"/>
      <c r="F35" s="29"/>
      <c r="G35" s="31">
        <f>G36</f>
        <v>1739</v>
      </c>
    </row>
    <row r="36" spans="1:7" ht="29.25" customHeight="1" x14ac:dyDescent="0.25">
      <c r="A36" s="10" t="s">
        <v>23</v>
      </c>
      <c r="B36" s="11" t="s">
        <v>129</v>
      </c>
      <c r="C36" s="11" t="s">
        <v>137</v>
      </c>
      <c r="D36" s="11" t="s">
        <v>77</v>
      </c>
      <c r="E36" s="11" t="s">
        <v>22</v>
      </c>
      <c r="F36" s="10" t="s">
        <v>23</v>
      </c>
      <c r="G36" s="12">
        <v>1739</v>
      </c>
    </row>
    <row r="37" spans="1:7" ht="33" customHeight="1" x14ac:dyDescent="0.25">
      <c r="A37" s="29" t="s">
        <v>138</v>
      </c>
      <c r="B37" s="30" t="s">
        <v>129</v>
      </c>
      <c r="C37" s="30" t="s">
        <v>137</v>
      </c>
      <c r="D37" s="30" t="s">
        <v>75</v>
      </c>
      <c r="E37" s="30"/>
      <c r="F37" s="29"/>
      <c r="G37" s="31">
        <f>G38</f>
        <v>700000</v>
      </c>
    </row>
    <row r="38" spans="1:7" ht="32.25" customHeight="1" x14ac:dyDescent="0.25">
      <c r="A38" s="10" t="s">
        <v>23</v>
      </c>
      <c r="B38" s="11" t="s">
        <v>129</v>
      </c>
      <c r="C38" s="11" t="s">
        <v>137</v>
      </c>
      <c r="D38" s="11" t="s">
        <v>75</v>
      </c>
      <c r="E38" s="11" t="s">
        <v>22</v>
      </c>
      <c r="F38" s="10" t="s">
        <v>23</v>
      </c>
      <c r="G38" s="12">
        <v>700000</v>
      </c>
    </row>
    <row r="39" spans="1:7" ht="19.8" customHeight="1" x14ac:dyDescent="0.25">
      <c r="A39" s="29" t="s">
        <v>139</v>
      </c>
      <c r="B39" s="30" t="s">
        <v>131</v>
      </c>
      <c r="C39" s="30" t="s">
        <v>130</v>
      </c>
      <c r="D39" s="30"/>
      <c r="E39" s="30"/>
      <c r="F39" s="29"/>
      <c r="G39" s="31">
        <f>G40</f>
        <v>0</v>
      </c>
    </row>
    <row r="40" spans="1:7" ht="19.8" customHeight="1" x14ac:dyDescent="0.25">
      <c r="A40" s="29" t="s">
        <v>35</v>
      </c>
      <c r="B40" s="30" t="s">
        <v>131</v>
      </c>
      <c r="C40" s="30" t="s">
        <v>132</v>
      </c>
      <c r="D40" s="30"/>
      <c r="E40" s="30"/>
      <c r="F40" s="29"/>
      <c r="G40" s="31">
        <f>G41</f>
        <v>0</v>
      </c>
    </row>
    <row r="41" spans="1:7" ht="19.8" customHeight="1" x14ac:dyDescent="0.25">
      <c r="A41" s="29" t="s">
        <v>152</v>
      </c>
      <c r="B41" s="30" t="s">
        <v>131</v>
      </c>
      <c r="C41" s="30" t="s">
        <v>132</v>
      </c>
      <c r="D41" s="30" t="s">
        <v>134</v>
      </c>
      <c r="E41" s="30"/>
      <c r="F41" s="29"/>
      <c r="G41" s="31">
        <f>G42</f>
        <v>0</v>
      </c>
    </row>
    <row r="42" spans="1:7" ht="50.4" customHeight="1" x14ac:dyDescent="0.25">
      <c r="A42" s="29" t="s">
        <v>36</v>
      </c>
      <c r="B42" s="30" t="s">
        <v>131</v>
      </c>
      <c r="C42" s="30" t="s">
        <v>132</v>
      </c>
      <c r="D42" s="30" t="s">
        <v>78</v>
      </c>
      <c r="E42" s="30"/>
      <c r="F42" s="29"/>
      <c r="G42" s="31">
        <f>G43+G44+G45+G46+G47</f>
        <v>0</v>
      </c>
    </row>
    <row r="43" spans="1:7" ht="32.25" customHeight="1" x14ac:dyDescent="0.25">
      <c r="A43" s="10" t="s">
        <v>13</v>
      </c>
      <c r="B43" s="11" t="s">
        <v>131</v>
      </c>
      <c r="C43" s="11" t="s">
        <v>132</v>
      </c>
      <c r="D43" s="11" t="s">
        <v>78</v>
      </c>
      <c r="E43" s="11" t="s">
        <v>12</v>
      </c>
      <c r="F43" s="10" t="s">
        <v>13</v>
      </c>
      <c r="G43" s="12">
        <v>0</v>
      </c>
    </row>
    <row r="44" spans="1:7" ht="47.25" customHeight="1" x14ac:dyDescent="0.25">
      <c r="A44" s="10" t="s">
        <v>15</v>
      </c>
      <c r="B44" s="11" t="s">
        <v>131</v>
      </c>
      <c r="C44" s="11" t="s">
        <v>132</v>
      </c>
      <c r="D44" s="11" t="s">
        <v>78</v>
      </c>
      <c r="E44" s="11" t="s">
        <v>14</v>
      </c>
      <c r="F44" s="10" t="s">
        <v>15</v>
      </c>
      <c r="G44" s="12">
        <v>0</v>
      </c>
    </row>
    <row r="45" spans="1:7" ht="34.5" customHeight="1" x14ac:dyDescent="0.25">
      <c r="A45" s="10" t="s">
        <v>21</v>
      </c>
      <c r="B45" s="11" t="s">
        <v>131</v>
      </c>
      <c r="C45" s="11" t="s">
        <v>132</v>
      </c>
      <c r="D45" s="11" t="s">
        <v>78</v>
      </c>
      <c r="E45" s="11" t="s">
        <v>20</v>
      </c>
      <c r="F45" s="10" t="s">
        <v>21</v>
      </c>
      <c r="G45" s="12">
        <v>0</v>
      </c>
    </row>
    <row r="46" spans="1:7" ht="29.25" customHeight="1" x14ac:dyDescent="0.25">
      <c r="A46" s="10" t="s">
        <v>23</v>
      </c>
      <c r="B46" s="11" t="s">
        <v>131</v>
      </c>
      <c r="C46" s="11" t="s">
        <v>132</v>
      </c>
      <c r="D46" s="11" t="s">
        <v>78</v>
      </c>
      <c r="E46" s="11" t="s">
        <v>22</v>
      </c>
      <c r="F46" s="10" t="s">
        <v>23</v>
      </c>
      <c r="G46" s="12">
        <v>0</v>
      </c>
    </row>
    <row r="47" spans="1:7" ht="19.2" customHeight="1" x14ac:dyDescent="0.25">
      <c r="A47" s="10" t="s">
        <v>117</v>
      </c>
      <c r="B47" s="11" t="s">
        <v>131</v>
      </c>
      <c r="C47" s="11" t="s">
        <v>132</v>
      </c>
      <c r="D47" s="11" t="s">
        <v>78</v>
      </c>
      <c r="E47" s="11" t="s">
        <v>116</v>
      </c>
      <c r="F47" s="10" t="s">
        <v>23</v>
      </c>
      <c r="G47" s="12">
        <v>0</v>
      </c>
    </row>
    <row r="48" spans="1:7" ht="29.25" customHeight="1" x14ac:dyDescent="0.25">
      <c r="A48" s="13" t="s">
        <v>140</v>
      </c>
      <c r="B48" s="14" t="s">
        <v>132</v>
      </c>
      <c r="C48" s="14" t="s">
        <v>130</v>
      </c>
      <c r="D48" s="14"/>
      <c r="E48" s="14"/>
      <c r="F48" s="13"/>
      <c r="G48" s="15">
        <f>G49</f>
        <v>1850000</v>
      </c>
    </row>
    <row r="49" spans="1:7" ht="19.8" customHeight="1" x14ac:dyDescent="0.25">
      <c r="A49" s="29" t="s">
        <v>37</v>
      </c>
      <c r="B49" s="30" t="s">
        <v>132</v>
      </c>
      <c r="C49" s="30" t="s">
        <v>141</v>
      </c>
      <c r="D49" s="30"/>
      <c r="E49" s="30"/>
      <c r="F49" s="29"/>
      <c r="G49" s="31">
        <f>G50</f>
        <v>1850000</v>
      </c>
    </row>
    <row r="50" spans="1:7" ht="19.8" customHeight="1" x14ac:dyDescent="0.25">
      <c r="A50" s="29" t="s">
        <v>152</v>
      </c>
      <c r="B50" s="30" t="s">
        <v>132</v>
      </c>
      <c r="C50" s="30" t="s">
        <v>141</v>
      </c>
      <c r="D50" s="30" t="s">
        <v>134</v>
      </c>
      <c r="E50" s="30"/>
      <c r="F50" s="29"/>
      <c r="G50" s="31">
        <f>G51</f>
        <v>1850000</v>
      </c>
    </row>
    <row r="51" spans="1:7" ht="49.2" customHeight="1" x14ac:dyDescent="0.25">
      <c r="A51" s="29" t="s">
        <v>38</v>
      </c>
      <c r="B51" s="30" t="s">
        <v>132</v>
      </c>
      <c r="C51" s="30" t="s">
        <v>141</v>
      </c>
      <c r="D51" s="30" t="s">
        <v>79</v>
      </c>
      <c r="E51" s="30"/>
      <c r="F51" s="29"/>
      <c r="G51" s="31">
        <f>G52+G53</f>
        <v>1850000</v>
      </c>
    </row>
    <row r="52" spans="1:7" ht="31.2" customHeight="1" x14ac:dyDescent="0.25">
      <c r="A52" s="10" t="s">
        <v>23</v>
      </c>
      <c r="B52" s="11" t="s">
        <v>132</v>
      </c>
      <c r="C52" s="11" t="s">
        <v>141</v>
      </c>
      <c r="D52" s="11" t="s">
        <v>79</v>
      </c>
      <c r="E52" s="11" t="s">
        <v>22</v>
      </c>
      <c r="F52" s="10" t="s">
        <v>23</v>
      </c>
      <c r="G52" s="12">
        <v>1760000</v>
      </c>
    </row>
    <row r="53" spans="1:7" ht="19.2" customHeight="1" x14ac:dyDescent="0.25">
      <c r="A53" s="10" t="s">
        <v>117</v>
      </c>
      <c r="B53" s="11" t="s">
        <v>132</v>
      </c>
      <c r="C53" s="11" t="s">
        <v>141</v>
      </c>
      <c r="D53" s="11" t="s">
        <v>79</v>
      </c>
      <c r="E53" s="11" t="s">
        <v>116</v>
      </c>
      <c r="F53" s="10" t="s">
        <v>23</v>
      </c>
      <c r="G53" s="12">
        <v>90000</v>
      </c>
    </row>
    <row r="54" spans="1:7" ht="19.8" customHeight="1" x14ac:dyDescent="0.25">
      <c r="A54" s="13" t="s">
        <v>142</v>
      </c>
      <c r="B54" s="14" t="s">
        <v>135</v>
      </c>
      <c r="C54" s="14" t="s">
        <v>130</v>
      </c>
      <c r="D54" s="14"/>
      <c r="E54" s="14"/>
      <c r="F54" s="13"/>
      <c r="G54" s="15">
        <f>G55+G61</f>
        <v>5048233</v>
      </c>
    </row>
    <row r="55" spans="1:7" ht="19.8" customHeight="1" x14ac:dyDescent="0.25">
      <c r="A55" s="29" t="s">
        <v>39</v>
      </c>
      <c r="B55" s="30" t="s">
        <v>135</v>
      </c>
      <c r="C55" s="30" t="s">
        <v>143</v>
      </c>
      <c r="D55" s="30"/>
      <c r="E55" s="30"/>
      <c r="F55" s="29"/>
      <c r="G55" s="31">
        <f>G56</f>
        <v>4748233</v>
      </c>
    </row>
    <row r="56" spans="1:7" ht="19.8" customHeight="1" x14ac:dyDescent="0.25">
      <c r="A56" s="29" t="s">
        <v>152</v>
      </c>
      <c r="B56" s="30" t="s">
        <v>135</v>
      </c>
      <c r="C56" s="30" t="s">
        <v>143</v>
      </c>
      <c r="D56" s="30" t="s">
        <v>134</v>
      </c>
      <c r="E56" s="30"/>
      <c r="F56" s="29"/>
      <c r="G56" s="31">
        <f>G57+G59</f>
        <v>4748233</v>
      </c>
    </row>
    <row r="57" spans="1:7" ht="77.400000000000006" customHeight="1" x14ac:dyDescent="0.25">
      <c r="A57" s="29" t="s">
        <v>40</v>
      </c>
      <c r="B57" s="30" t="s">
        <v>135</v>
      </c>
      <c r="C57" s="30" t="s">
        <v>143</v>
      </c>
      <c r="D57" s="30" t="s">
        <v>80</v>
      </c>
      <c r="E57" s="30"/>
      <c r="F57" s="29"/>
      <c r="G57" s="31">
        <f>G58</f>
        <v>748233</v>
      </c>
    </row>
    <row r="58" spans="1:7" ht="31.5" customHeight="1" x14ac:dyDescent="0.25">
      <c r="A58" s="10" t="s">
        <v>23</v>
      </c>
      <c r="B58" s="11" t="s">
        <v>135</v>
      </c>
      <c r="C58" s="11" t="s">
        <v>143</v>
      </c>
      <c r="D58" s="11" t="s">
        <v>80</v>
      </c>
      <c r="E58" s="11" t="s">
        <v>22</v>
      </c>
      <c r="F58" s="10" t="s">
        <v>23</v>
      </c>
      <c r="G58" s="12">
        <v>748233</v>
      </c>
    </row>
    <row r="59" spans="1:7" ht="66.599999999999994" customHeight="1" x14ac:dyDescent="0.25">
      <c r="A59" s="29" t="s">
        <v>41</v>
      </c>
      <c r="B59" s="30" t="s">
        <v>135</v>
      </c>
      <c r="C59" s="30" t="s">
        <v>143</v>
      </c>
      <c r="D59" s="30" t="s">
        <v>81</v>
      </c>
      <c r="E59" s="30"/>
      <c r="F59" s="29"/>
      <c r="G59" s="31">
        <f>G60</f>
        <v>4000000</v>
      </c>
    </row>
    <row r="60" spans="1:7" ht="30.75" customHeight="1" x14ac:dyDescent="0.25">
      <c r="A60" s="10" t="s">
        <v>23</v>
      </c>
      <c r="B60" s="11" t="s">
        <v>135</v>
      </c>
      <c r="C60" s="11" t="s">
        <v>143</v>
      </c>
      <c r="D60" s="11" t="s">
        <v>81</v>
      </c>
      <c r="E60" s="11" t="s">
        <v>22</v>
      </c>
      <c r="F60" s="10" t="s">
        <v>23</v>
      </c>
      <c r="G60" s="12">
        <v>4000000</v>
      </c>
    </row>
    <row r="61" spans="1:7" ht="19.8" customHeight="1" x14ac:dyDescent="0.25">
      <c r="A61" s="29" t="s">
        <v>42</v>
      </c>
      <c r="B61" s="30" t="s">
        <v>135</v>
      </c>
      <c r="C61" s="30" t="s">
        <v>144</v>
      </c>
      <c r="D61" s="30"/>
      <c r="E61" s="30"/>
      <c r="F61" s="29"/>
      <c r="G61" s="31">
        <f>G62</f>
        <v>300000</v>
      </c>
    </row>
    <row r="62" spans="1:7" ht="18.600000000000001" customHeight="1" x14ac:dyDescent="0.25">
      <c r="A62" s="29" t="s">
        <v>152</v>
      </c>
      <c r="B62" s="30" t="s">
        <v>135</v>
      </c>
      <c r="C62" s="30" t="s">
        <v>144</v>
      </c>
      <c r="D62" s="30" t="s">
        <v>134</v>
      </c>
      <c r="E62" s="30"/>
      <c r="F62" s="29"/>
      <c r="G62" s="31">
        <f>G63+G65</f>
        <v>300000</v>
      </c>
    </row>
    <row r="63" spans="1:7" ht="30.75" customHeight="1" x14ac:dyDescent="0.25">
      <c r="A63" s="29" t="s">
        <v>43</v>
      </c>
      <c r="B63" s="30" t="s">
        <v>135</v>
      </c>
      <c r="C63" s="30" t="s">
        <v>144</v>
      </c>
      <c r="D63" s="30" t="s">
        <v>82</v>
      </c>
      <c r="E63" s="30"/>
      <c r="F63" s="29"/>
      <c r="G63" s="31">
        <f>G64</f>
        <v>100000</v>
      </c>
    </row>
    <row r="64" spans="1:7" ht="31.5" customHeight="1" x14ac:dyDescent="0.25">
      <c r="A64" s="10" t="s">
        <v>23</v>
      </c>
      <c r="B64" s="11" t="s">
        <v>135</v>
      </c>
      <c r="C64" s="11" t="s">
        <v>144</v>
      </c>
      <c r="D64" s="11" t="s">
        <v>82</v>
      </c>
      <c r="E64" s="11" t="s">
        <v>22</v>
      </c>
      <c r="F64" s="10" t="s">
        <v>23</v>
      </c>
      <c r="G64" s="12">
        <v>100000</v>
      </c>
    </row>
    <row r="65" spans="1:7" ht="49.8" customHeight="1" x14ac:dyDescent="0.25">
      <c r="A65" s="13" t="s">
        <v>101</v>
      </c>
      <c r="B65" s="14" t="s">
        <v>135</v>
      </c>
      <c r="C65" s="14" t="s">
        <v>144</v>
      </c>
      <c r="D65" s="14" t="s">
        <v>100</v>
      </c>
      <c r="E65" s="14"/>
      <c r="F65" s="13"/>
      <c r="G65" s="15">
        <f>G66</f>
        <v>200000</v>
      </c>
    </row>
    <row r="66" spans="1:7" ht="33.75" customHeight="1" x14ac:dyDescent="0.25">
      <c r="A66" s="16" t="s">
        <v>23</v>
      </c>
      <c r="B66" s="17" t="s">
        <v>135</v>
      </c>
      <c r="C66" s="17" t="s">
        <v>144</v>
      </c>
      <c r="D66" s="17" t="s">
        <v>100</v>
      </c>
      <c r="E66" s="17" t="s">
        <v>22</v>
      </c>
      <c r="F66" s="16"/>
      <c r="G66" s="18">
        <v>200000</v>
      </c>
    </row>
    <row r="67" spans="1:7" ht="22.8" customHeight="1" x14ac:dyDescent="0.25">
      <c r="A67" s="13" t="s">
        <v>145</v>
      </c>
      <c r="B67" s="14" t="s">
        <v>146</v>
      </c>
      <c r="C67" s="14" t="s">
        <v>130</v>
      </c>
      <c r="D67" s="14"/>
      <c r="E67" s="14"/>
      <c r="F67" s="13"/>
      <c r="G67" s="15">
        <f>G74+G85+G106</f>
        <v>5851589</v>
      </c>
    </row>
    <row r="68" spans="1:7" ht="22.8" hidden="1" customHeight="1" x14ac:dyDescent="0.25">
      <c r="A68" s="29" t="s">
        <v>45</v>
      </c>
      <c r="B68" s="30" t="s">
        <v>146</v>
      </c>
      <c r="C68" s="30" t="s">
        <v>129</v>
      </c>
      <c r="D68" s="30"/>
      <c r="E68" s="30"/>
      <c r="F68" s="29"/>
      <c r="G68" s="31">
        <f>G70+G72</f>
        <v>0</v>
      </c>
    </row>
    <row r="69" spans="1:7" ht="22.8" hidden="1" customHeight="1" x14ac:dyDescent="0.25">
      <c r="A69" s="29" t="s">
        <v>133</v>
      </c>
      <c r="B69" s="30" t="s">
        <v>146</v>
      </c>
      <c r="C69" s="30" t="s">
        <v>129</v>
      </c>
      <c r="D69" s="30" t="s">
        <v>134</v>
      </c>
      <c r="E69" s="30"/>
      <c r="F69" s="29"/>
      <c r="G69" s="31"/>
    </row>
    <row r="70" spans="1:7" ht="102" hidden="1" customHeight="1" x14ac:dyDescent="0.25">
      <c r="A70" s="32" t="s">
        <v>46</v>
      </c>
      <c r="B70" s="30" t="s">
        <v>146</v>
      </c>
      <c r="C70" s="30" t="s">
        <v>129</v>
      </c>
      <c r="D70" s="30" t="s">
        <v>83</v>
      </c>
      <c r="E70" s="30"/>
      <c r="F70" s="29"/>
      <c r="G70" s="31">
        <f>G71</f>
        <v>0</v>
      </c>
    </row>
    <row r="71" spans="1:7" ht="30.75" hidden="1" customHeight="1" x14ac:dyDescent="0.25">
      <c r="A71" s="10" t="s">
        <v>23</v>
      </c>
      <c r="B71" s="11" t="s">
        <v>44</v>
      </c>
      <c r="C71" s="11"/>
      <c r="D71" s="11" t="s">
        <v>83</v>
      </c>
      <c r="E71" s="11" t="s">
        <v>22</v>
      </c>
      <c r="F71" s="10" t="s">
        <v>23</v>
      </c>
      <c r="G71" s="12">
        <v>0</v>
      </c>
    </row>
    <row r="72" spans="1:7" ht="13.8" hidden="1" x14ac:dyDescent="0.25">
      <c r="A72" s="13" t="s">
        <v>107</v>
      </c>
      <c r="B72" s="14" t="s">
        <v>44</v>
      </c>
      <c r="C72" s="14"/>
      <c r="D72" s="14" t="s">
        <v>105</v>
      </c>
      <c r="E72" s="14"/>
      <c r="F72" s="13"/>
      <c r="G72" s="15">
        <f>G73</f>
        <v>0</v>
      </c>
    </row>
    <row r="73" spans="1:7" ht="47.25" hidden="1" customHeight="1" x14ac:dyDescent="0.25">
      <c r="A73" s="16" t="s">
        <v>108</v>
      </c>
      <c r="B73" s="17" t="s">
        <v>44</v>
      </c>
      <c r="C73" s="17"/>
      <c r="D73" s="17" t="s">
        <v>105</v>
      </c>
      <c r="E73" s="17" t="s">
        <v>106</v>
      </c>
      <c r="F73" s="16"/>
      <c r="G73" s="18"/>
    </row>
    <row r="74" spans="1:7" ht="18.600000000000001" customHeight="1" x14ac:dyDescent="0.25">
      <c r="A74" s="29" t="s">
        <v>48</v>
      </c>
      <c r="B74" s="30" t="s">
        <v>146</v>
      </c>
      <c r="C74" s="30" t="s">
        <v>131</v>
      </c>
      <c r="D74" s="30"/>
      <c r="E74" s="30"/>
      <c r="F74" s="29"/>
      <c r="G74" s="31">
        <f>G75</f>
        <v>1396786</v>
      </c>
    </row>
    <row r="75" spans="1:7" ht="19.8" customHeight="1" x14ac:dyDescent="0.25">
      <c r="A75" s="29" t="s">
        <v>152</v>
      </c>
      <c r="B75" s="30" t="s">
        <v>146</v>
      </c>
      <c r="C75" s="30" t="s">
        <v>131</v>
      </c>
      <c r="D75" s="30" t="s">
        <v>134</v>
      </c>
      <c r="E75" s="30"/>
      <c r="F75" s="29"/>
      <c r="G75" s="31">
        <f>G76+G78</f>
        <v>1396786</v>
      </c>
    </row>
    <row r="76" spans="1:7" ht="91.2" customHeight="1" x14ac:dyDescent="0.25">
      <c r="A76" s="32" t="s">
        <v>49</v>
      </c>
      <c r="B76" s="30" t="s">
        <v>146</v>
      </c>
      <c r="C76" s="30" t="s">
        <v>131</v>
      </c>
      <c r="D76" s="30" t="s">
        <v>84</v>
      </c>
      <c r="E76" s="30"/>
      <c r="F76" s="29"/>
      <c r="G76" s="31">
        <f>G77</f>
        <v>396786</v>
      </c>
    </row>
    <row r="77" spans="1:7" ht="30" customHeight="1" x14ac:dyDescent="0.25">
      <c r="A77" s="10" t="s">
        <v>23</v>
      </c>
      <c r="B77" s="11" t="s">
        <v>146</v>
      </c>
      <c r="C77" s="11" t="s">
        <v>131</v>
      </c>
      <c r="D77" s="11" t="s">
        <v>84</v>
      </c>
      <c r="E77" s="11" t="s">
        <v>22</v>
      </c>
      <c r="F77" s="10" t="s">
        <v>23</v>
      </c>
      <c r="G77" s="12">
        <v>396786</v>
      </c>
    </row>
    <row r="78" spans="1:7" ht="77.400000000000006" customHeight="1" x14ac:dyDescent="0.25">
      <c r="A78" s="29" t="s">
        <v>50</v>
      </c>
      <c r="B78" s="30" t="s">
        <v>146</v>
      </c>
      <c r="C78" s="30" t="s">
        <v>131</v>
      </c>
      <c r="D78" s="30" t="s">
        <v>94</v>
      </c>
      <c r="E78" s="30"/>
      <c r="F78" s="29"/>
      <c r="G78" s="31">
        <f>G79+G80</f>
        <v>1000000</v>
      </c>
    </row>
    <row r="79" spans="1:7" ht="30" customHeight="1" x14ac:dyDescent="0.25">
      <c r="A79" s="10" t="s">
        <v>23</v>
      </c>
      <c r="B79" s="11" t="s">
        <v>146</v>
      </c>
      <c r="C79" s="11" t="s">
        <v>131</v>
      </c>
      <c r="D79" s="11" t="s">
        <v>94</v>
      </c>
      <c r="E79" s="11" t="s">
        <v>22</v>
      </c>
      <c r="F79" s="10" t="s">
        <v>23</v>
      </c>
      <c r="G79" s="12">
        <v>500000</v>
      </c>
    </row>
    <row r="80" spans="1:7" ht="44.25" customHeight="1" x14ac:dyDescent="0.25">
      <c r="A80" s="16" t="s">
        <v>68</v>
      </c>
      <c r="B80" s="17" t="s">
        <v>146</v>
      </c>
      <c r="C80" s="17" t="s">
        <v>131</v>
      </c>
      <c r="D80" s="17" t="s">
        <v>94</v>
      </c>
      <c r="E80" s="17" t="s">
        <v>67</v>
      </c>
      <c r="F80" s="16"/>
      <c r="G80" s="18">
        <v>500000</v>
      </c>
    </row>
    <row r="81" spans="1:7" ht="57.75" hidden="1" customHeight="1" x14ac:dyDescent="0.25">
      <c r="A81" s="13" t="s">
        <v>96</v>
      </c>
      <c r="B81" s="14" t="s">
        <v>47</v>
      </c>
      <c r="C81" s="14"/>
      <c r="D81" s="14" t="s">
        <v>95</v>
      </c>
      <c r="E81" s="14"/>
      <c r="F81" s="13"/>
      <c r="G81" s="15">
        <f>G82</f>
        <v>0</v>
      </c>
    </row>
    <row r="82" spans="1:7" ht="33.75" hidden="1" customHeight="1" x14ac:dyDescent="0.25">
      <c r="A82" s="16" t="s">
        <v>68</v>
      </c>
      <c r="B82" s="17" t="s">
        <v>47</v>
      </c>
      <c r="C82" s="17"/>
      <c r="D82" s="17" t="s">
        <v>95</v>
      </c>
      <c r="E82" s="17" t="s">
        <v>67</v>
      </c>
      <c r="F82" s="16"/>
      <c r="G82" s="18"/>
    </row>
    <row r="83" spans="1:7" ht="24.75" hidden="1" customHeight="1" x14ac:dyDescent="0.25">
      <c r="A83" s="13" t="s">
        <v>110</v>
      </c>
      <c r="B83" s="14" t="s">
        <v>47</v>
      </c>
      <c r="C83" s="14"/>
      <c r="D83" s="14" t="s">
        <v>109</v>
      </c>
      <c r="E83" s="14"/>
      <c r="F83" s="13"/>
      <c r="G83" s="15">
        <f>G84</f>
        <v>0</v>
      </c>
    </row>
    <row r="84" spans="1:7" ht="27" hidden="1" customHeight="1" x14ac:dyDescent="0.25">
      <c r="A84" s="16" t="s">
        <v>108</v>
      </c>
      <c r="B84" s="17" t="s">
        <v>47</v>
      </c>
      <c r="C84" s="17"/>
      <c r="D84" s="17" t="s">
        <v>109</v>
      </c>
      <c r="E84" s="17" t="s">
        <v>106</v>
      </c>
      <c r="F84" s="16"/>
      <c r="G84" s="18"/>
    </row>
    <row r="85" spans="1:7" ht="22.5" customHeight="1" x14ac:dyDescent="0.25">
      <c r="A85" s="29" t="s">
        <v>52</v>
      </c>
      <c r="B85" s="30" t="s">
        <v>146</v>
      </c>
      <c r="C85" s="30" t="s">
        <v>132</v>
      </c>
      <c r="D85" s="30"/>
      <c r="E85" s="30"/>
      <c r="F85" s="29"/>
      <c r="G85" s="31">
        <f>G86</f>
        <v>4354803</v>
      </c>
    </row>
    <row r="86" spans="1:7" ht="22.5" customHeight="1" x14ac:dyDescent="0.25">
      <c r="A86" s="29" t="s">
        <v>152</v>
      </c>
      <c r="B86" s="30" t="s">
        <v>146</v>
      </c>
      <c r="C86" s="30" t="s">
        <v>132</v>
      </c>
      <c r="D86" s="30" t="s">
        <v>134</v>
      </c>
      <c r="E86" s="30"/>
      <c r="F86" s="29"/>
      <c r="G86" s="31">
        <f>G89+G91+G93+G96+G98+G100</f>
        <v>4354803</v>
      </c>
    </row>
    <row r="87" spans="1:7" ht="27.6" hidden="1" x14ac:dyDescent="0.25">
      <c r="A87" s="29" t="s">
        <v>54</v>
      </c>
      <c r="B87" s="30" t="s">
        <v>51</v>
      </c>
      <c r="C87" s="30"/>
      <c r="D87" s="30" t="s">
        <v>53</v>
      </c>
      <c r="E87" s="30"/>
      <c r="F87" s="29"/>
      <c r="G87" s="31">
        <f>G88</f>
        <v>0</v>
      </c>
    </row>
    <row r="88" spans="1:7" ht="69" hidden="1" x14ac:dyDescent="0.25">
      <c r="A88" s="10" t="s">
        <v>23</v>
      </c>
      <c r="B88" s="11" t="s">
        <v>51</v>
      </c>
      <c r="C88" s="11"/>
      <c r="D88" s="11" t="s">
        <v>53</v>
      </c>
      <c r="E88" s="11" t="s">
        <v>22</v>
      </c>
      <c r="F88" s="10" t="s">
        <v>23</v>
      </c>
      <c r="G88" s="12">
        <v>0</v>
      </c>
    </row>
    <row r="89" spans="1:7" ht="49.8" customHeight="1" x14ac:dyDescent="0.25">
      <c r="A89" s="29" t="s">
        <v>55</v>
      </c>
      <c r="B89" s="30" t="s">
        <v>146</v>
      </c>
      <c r="C89" s="30" t="s">
        <v>132</v>
      </c>
      <c r="D89" s="30" t="s">
        <v>85</v>
      </c>
      <c r="E89" s="30"/>
      <c r="F89" s="29"/>
      <c r="G89" s="31">
        <f>G90</f>
        <v>139434</v>
      </c>
    </row>
    <row r="90" spans="1:7" ht="31.5" customHeight="1" x14ac:dyDescent="0.25">
      <c r="A90" s="10" t="s">
        <v>23</v>
      </c>
      <c r="B90" s="11" t="s">
        <v>146</v>
      </c>
      <c r="C90" s="11" t="s">
        <v>132</v>
      </c>
      <c r="D90" s="11" t="s">
        <v>85</v>
      </c>
      <c r="E90" s="11" t="s">
        <v>22</v>
      </c>
      <c r="F90" s="10" t="s">
        <v>23</v>
      </c>
      <c r="G90" s="12">
        <v>139434</v>
      </c>
    </row>
    <row r="91" spans="1:7" ht="49.8" customHeight="1" x14ac:dyDescent="0.25">
      <c r="A91" s="29" t="s">
        <v>56</v>
      </c>
      <c r="B91" s="30" t="s">
        <v>146</v>
      </c>
      <c r="C91" s="30" t="s">
        <v>132</v>
      </c>
      <c r="D91" s="30" t="s">
        <v>86</v>
      </c>
      <c r="E91" s="30"/>
      <c r="F91" s="29"/>
      <c r="G91" s="31">
        <f>G92</f>
        <v>15369</v>
      </c>
    </row>
    <row r="92" spans="1:7" ht="32.25" customHeight="1" x14ac:dyDescent="0.25">
      <c r="A92" s="10" t="s">
        <v>23</v>
      </c>
      <c r="B92" s="11" t="s">
        <v>146</v>
      </c>
      <c r="C92" s="11" t="s">
        <v>132</v>
      </c>
      <c r="D92" s="11" t="s">
        <v>86</v>
      </c>
      <c r="E92" s="11" t="s">
        <v>22</v>
      </c>
      <c r="F92" s="10" t="s">
        <v>23</v>
      </c>
      <c r="G92" s="12">
        <v>15369</v>
      </c>
    </row>
    <row r="93" spans="1:7" ht="19.8" customHeight="1" x14ac:dyDescent="0.25">
      <c r="A93" s="29" t="s">
        <v>57</v>
      </c>
      <c r="B93" s="30" t="s">
        <v>146</v>
      </c>
      <c r="C93" s="30" t="s">
        <v>132</v>
      </c>
      <c r="D93" s="30" t="s">
        <v>87</v>
      </c>
      <c r="E93" s="30"/>
      <c r="F93" s="29"/>
      <c r="G93" s="31">
        <f>G94+G95</f>
        <v>1250000</v>
      </c>
    </row>
    <row r="94" spans="1:7" ht="30.75" customHeight="1" x14ac:dyDescent="0.25">
      <c r="A94" s="10" t="s">
        <v>23</v>
      </c>
      <c r="B94" s="11" t="s">
        <v>146</v>
      </c>
      <c r="C94" s="11" t="s">
        <v>132</v>
      </c>
      <c r="D94" s="11" t="s">
        <v>87</v>
      </c>
      <c r="E94" s="11" t="s">
        <v>22</v>
      </c>
      <c r="F94" s="10" t="s">
        <v>23</v>
      </c>
      <c r="G94" s="12">
        <v>500000</v>
      </c>
    </row>
    <row r="95" spans="1:7" ht="30.75" customHeight="1" x14ac:dyDescent="0.25">
      <c r="A95" s="10" t="s">
        <v>117</v>
      </c>
      <c r="B95" s="11" t="s">
        <v>146</v>
      </c>
      <c r="C95" s="11" t="s">
        <v>132</v>
      </c>
      <c r="D95" s="11" t="s">
        <v>87</v>
      </c>
      <c r="E95" s="11" t="s">
        <v>116</v>
      </c>
      <c r="F95" s="10" t="s">
        <v>23</v>
      </c>
      <c r="G95" s="12">
        <v>750000</v>
      </c>
    </row>
    <row r="96" spans="1:7" ht="19.8" customHeight="1" x14ac:dyDescent="0.25">
      <c r="A96" s="29" t="s">
        <v>58</v>
      </c>
      <c r="B96" s="30" t="s">
        <v>146</v>
      </c>
      <c r="C96" s="30" t="s">
        <v>132</v>
      </c>
      <c r="D96" s="30" t="s">
        <v>88</v>
      </c>
      <c r="E96" s="30"/>
      <c r="F96" s="29"/>
      <c r="G96" s="31">
        <f>G97</f>
        <v>350000</v>
      </c>
    </row>
    <row r="97" spans="1:7" ht="30.75" customHeight="1" x14ac:dyDescent="0.25">
      <c r="A97" s="10" t="s">
        <v>23</v>
      </c>
      <c r="B97" s="11" t="s">
        <v>146</v>
      </c>
      <c r="C97" s="11" t="s">
        <v>132</v>
      </c>
      <c r="D97" s="11" t="s">
        <v>88</v>
      </c>
      <c r="E97" s="11" t="s">
        <v>22</v>
      </c>
      <c r="F97" s="10" t="s">
        <v>23</v>
      </c>
      <c r="G97" s="12">
        <v>350000</v>
      </c>
    </row>
    <row r="98" spans="1:7" ht="19.8" customHeight="1" x14ac:dyDescent="0.25">
      <c r="A98" s="29" t="s">
        <v>59</v>
      </c>
      <c r="B98" s="30" t="s">
        <v>146</v>
      </c>
      <c r="C98" s="30" t="s">
        <v>132</v>
      </c>
      <c r="D98" s="30" t="s">
        <v>89</v>
      </c>
      <c r="E98" s="30"/>
      <c r="F98" s="29"/>
      <c r="G98" s="31">
        <f>G99</f>
        <v>100000</v>
      </c>
    </row>
    <row r="99" spans="1:7" ht="30" customHeight="1" x14ac:dyDescent="0.25">
      <c r="A99" s="10" t="s">
        <v>23</v>
      </c>
      <c r="B99" s="11" t="s">
        <v>146</v>
      </c>
      <c r="C99" s="11" t="s">
        <v>132</v>
      </c>
      <c r="D99" s="11" t="s">
        <v>89</v>
      </c>
      <c r="E99" s="11" t="s">
        <v>22</v>
      </c>
      <c r="F99" s="10" t="s">
        <v>23</v>
      </c>
      <c r="G99" s="12">
        <v>100000</v>
      </c>
    </row>
    <row r="100" spans="1:7" ht="19.8" customHeight="1" x14ac:dyDescent="0.25">
      <c r="A100" s="29" t="s">
        <v>60</v>
      </c>
      <c r="B100" s="30" t="s">
        <v>146</v>
      </c>
      <c r="C100" s="30" t="s">
        <v>132</v>
      </c>
      <c r="D100" s="30" t="s">
        <v>90</v>
      </c>
      <c r="E100" s="30"/>
      <c r="F100" s="29"/>
      <c r="G100" s="31">
        <f>G101</f>
        <v>2500000</v>
      </c>
    </row>
    <row r="101" spans="1:7" ht="31.5" customHeight="1" x14ac:dyDescent="0.25">
      <c r="A101" s="10" t="s">
        <v>23</v>
      </c>
      <c r="B101" s="11" t="s">
        <v>146</v>
      </c>
      <c r="C101" s="11" t="s">
        <v>132</v>
      </c>
      <c r="D101" s="11" t="s">
        <v>90</v>
      </c>
      <c r="E101" s="11" t="s">
        <v>22</v>
      </c>
      <c r="F101" s="10" t="s">
        <v>23</v>
      </c>
      <c r="G101" s="12">
        <v>2500000</v>
      </c>
    </row>
    <row r="102" spans="1:7" ht="41.4" hidden="1" x14ac:dyDescent="0.25">
      <c r="A102" s="29" t="s">
        <v>62</v>
      </c>
      <c r="B102" s="30" t="s">
        <v>51</v>
      </c>
      <c r="C102" s="30"/>
      <c r="D102" s="30" t="s">
        <v>61</v>
      </c>
      <c r="E102" s="30"/>
      <c r="F102" s="29"/>
      <c r="G102" s="31">
        <f>G103</f>
        <v>0</v>
      </c>
    </row>
    <row r="103" spans="1:7" ht="69" hidden="1" x14ac:dyDescent="0.25">
      <c r="A103" s="10" t="s">
        <v>23</v>
      </c>
      <c r="B103" s="11" t="s">
        <v>51</v>
      </c>
      <c r="C103" s="11"/>
      <c r="D103" s="11" t="s">
        <v>61</v>
      </c>
      <c r="E103" s="11" t="s">
        <v>22</v>
      </c>
      <c r="F103" s="10" t="s">
        <v>23</v>
      </c>
      <c r="G103" s="12">
        <v>0</v>
      </c>
    </row>
    <row r="104" spans="1:7" ht="41.4" hidden="1" x14ac:dyDescent="0.25">
      <c r="A104" s="29" t="s">
        <v>64</v>
      </c>
      <c r="B104" s="30" t="s">
        <v>51</v>
      </c>
      <c r="C104" s="30"/>
      <c r="D104" s="30" t="s">
        <v>63</v>
      </c>
      <c r="E104" s="30"/>
      <c r="F104" s="29"/>
      <c r="G104" s="31">
        <v>0</v>
      </c>
    </row>
    <row r="105" spans="1:7" ht="69" hidden="1" x14ac:dyDescent="0.25">
      <c r="A105" s="10" t="s">
        <v>23</v>
      </c>
      <c r="B105" s="11" t="s">
        <v>51</v>
      </c>
      <c r="C105" s="11"/>
      <c r="D105" s="11" t="s">
        <v>63</v>
      </c>
      <c r="E105" s="11" t="s">
        <v>22</v>
      </c>
      <c r="F105" s="10" t="s">
        <v>23</v>
      </c>
      <c r="G105" s="12">
        <v>0</v>
      </c>
    </row>
    <row r="106" spans="1:7" ht="28.5" customHeight="1" x14ac:dyDescent="0.25">
      <c r="A106" s="29" t="s">
        <v>65</v>
      </c>
      <c r="B106" s="30" t="s">
        <v>146</v>
      </c>
      <c r="C106" s="30" t="s">
        <v>146</v>
      </c>
      <c r="D106" s="30"/>
      <c r="E106" s="30"/>
      <c r="F106" s="29"/>
      <c r="G106" s="31">
        <f>G107</f>
        <v>100000</v>
      </c>
    </row>
    <row r="107" spans="1:7" ht="19.8" customHeight="1" x14ac:dyDescent="0.25">
      <c r="A107" s="29" t="s">
        <v>152</v>
      </c>
      <c r="B107" s="30" t="s">
        <v>146</v>
      </c>
      <c r="C107" s="30" t="s">
        <v>146</v>
      </c>
      <c r="D107" s="30" t="s">
        <v>134</v>
      </c>
      <c r="E107" s="30"/>
      <c r="F107" s="29"/>
      <c r="G107" s="31">
        <f>G108</f>
        <v>100000</v>
      </c>
    </row>
    <row r="108" spans="1:7" ht="19.8" customHeight="1" x14ac:dyDescent="0.25">
      <c r="A108" s="29" t="s">
        <v>66</v>
      </c>
      <c r="B108" s="30" t="s">
        <v>146</v>
      </c>
      <c r="C108" s="30" t="s">
        <v>146</v>
      </c>
      <c r="D108" s="30" t="s">
        <v>91</v>
      </c>
      <c r="E108" s="30"/>
      <c r="F108" s="29"/>
      <c r="G108" s="31">
        <f>G109+G110</f>
        <v>100000</v>
      </c>
    </row>
    <row r="109" spans="1:7" ht="27.6" x14ac:dyDescent="0.25">
      <c r="A109" s="25" t="s">
        <v>23</v>
      </c>
      <c r="B109" s="11" t="s">
        <v>146</v>
      </c>
      <c r="C109" s="11" t="s">
        <v>146</v>
      </c>
      <c r="D109" s="11" t="s">
        <v>91</v>
      </c>
      <c r="E109" s="11" t="s">
        <v>22</v>
      </c>
      <c r="F109" s="13"/>
      <c r="G109" s="18">
        <v>50000</v>
      </c>
    </row>
    <row r="110" spans="1:7" ht="45.75" customHeight="1" x14ac:dyDescent="0.25">
      <c r="A110" s="10" t="s">
        <v>68</v>
      </c>
      <c r="B110" s="11" t="s">
        <v>146</v>
      </c>
      <c r="C110" s="11" t="s">
        <v>146</v>
      </c>
      <c r="D110" s="11" t="s">
        <v>91</v>
      </c>
      <c r="E110" s="11" t="s">
        <v>67</v>
      </c>
      <c r="F110" s="10" t="s">
        <v>68</v>
      </c>
      <c r="G110" s="12">
        <v>50000</v>
      </c>
    </row>
    <row r="111" spans="1:7" ht="32.25" hidden="1" customHeight="1" x14ac:dyDescent="0.25">
      <c r="A111" s="13" t="s">
        <v>99</v>
      </c>
      <c r="B111" s="14" t="s">
        <v>97</v>
      </c>
      <c r="C111" s="14"/>
      <c r="D111" s="14" t="s">
        <v>98</v>
      </c>
      <c r="E111" s="14"/>
      <c r="F111" s="13"/>
      <c r="G111" s="15">
        <f>G112</f>
        <v>0</v>
      </c>
    </row>
    <row r="112" spans="1:7" ht="32.25" hidden="1" customHeight="1" x14ac:dyDescent="0.25">
      <c r="A112" s="16" t="s">
        <v>23</v>
      </c>
      <c r="B112" s="17" t="s">
        <v>97</v>
      </c>
      <c r="C112" s="17"/>
      <c r="D112" s="17" t="s">
        <v>98</v>
      </c>
      <c r="E112" s="17" t="s">
        <v>22</v>
      </c>
      <c r="F112" s="16"/>
      <c r="G112" s="18"/>
    </row>
    <row r="113" spans="1:7" ht="19.2" customHeight="1" x14ac:dyDescent="0.25">
      <c r="A113" s="13" t="s">
        <v>147</v>
      </c>
      <c r="B113" s="14" t="s">
        <v>141</v>
      </c>
      <c r="C113" s="14" t="s">
        <v>130</v>
      </c>
      <c r="D113" s="14"/>
      <c r="E113" s="14"/>
      <c r="F113" s="13"/>
      <c r="G113" s="15">
        <f>G114</f>
        <v>306204</v>
      </c>
    </row>
    <row r="114" spans="1:7" ht="19.2" customHeight="1" x14ac:dyDescent="0.25">
      <c r="A114" s="29" t="s">
        <v>69</v>
      </c>
      <c r="B114" s="30" t="s">
        <v>141</v>
      </c>
      <c r="C114" s="30" t="s">
        <v>132</v>
      </c>
      <c r="D114" s="30"/>
      <c r="E114" s="30"/>
      <c r="F114" s="29"/>
      <c r="G114" s="31">
        <f>G115</f>
        <v>306204</v>
      </c>
    </row>
    <row r="115" spans="1:7" ht="19.2" customHeight="1" x14ac:dyDescent="0.25">
      <c r="A115" s="29" t="s">
        <v>152</v>
      </c>
      <c r="B115" s="30" t="s">
        <v>141</v>
      </c>
      <c r="C115" s="30" t="s">
        <v>132</v>
      </c>
      <c r="D115" s="30" t="s">
        <v>134</v>
      </c>
      <c r="E115" s="30"/>
      <c r="F115" s="29"/>
      <c r="G115" s="31">
        <f>G116</f>
        <v>306204</v>
      </c>
    </row>
    <row r="116" spans="1:7" ht="93.6" customHeight="1" x14ac:dyDescent="0.25">
      <c r="A116" s="29" t="s">
        <v>70</v>
      </c>
      <c r="B116" s="30" t="s">
        <v>141</v>
      </c>
      <c r="C116" s="30" t="s">
        <v>132</v>
      </c>
      <c r="D116" s="30" t="s">
        <v>92</v>
      </c>
      <c r="E116" s="30"/>
      <c r="F116" s="29"/>
      <c r="G116" s="31">
        <f>G117</f>
        <v>306204</v>
      </c>
    </row>
    <row r="117" spans="1:7" ht="18" customHeight="1" x14ac:dyDescent="0.25">
      <c r="A117" s="10" t="s">
        <v>148</v>
      </c>
      <c r="B117" s="11" t="s">
        <v>141</v>
      </c>
      <c r="C117" s="11" t="s">
        <v>132</v>
      </c>
      <c r="D117" s="11" t="s">
        <v>92</v>
      </c>
      <c r="E117" s="11" t="s">
        <v>118</v>
      </c>
      <c r="F117" s="10" t="s">
        <v>71</v>
      </c>
      <c r="G117" s="12">
        <v>306204</v>
      </c>
    </row>
    <row r="118" spans="1:7" ht="19.8" customHeight="1" x14ac:dyDescent="0.25">
      <c r="A118" s="13" t="s">
        <v>149</v>
      </c>
      <c r="B118" s="14" t="s">
        <v>150</v>
      </c>
      <c r="C118" s="14" t="s">
        <v>130</v>
      </c>
      <c r="D118" s="14"/>
      <c r="E118" s="14"/>
      <c r="F118" s="13"/>
      <c r="G118" s="15">
        <f>G119</f>
        <v>2100000</v>
      </c>
    </row>
    <row r="119" spans="1:7" ht="19.8" customHeight="1" x14ac:dyDescent="0.25">
      <c r="A119" s="29" t="s">
        <v>72</v>
      </c>
      <c r="B119" s="30" t="s">
        <v>150</v>
      </c>
      <c r="C119" s="30" t="s">
        <v>131</v>
      </c>
      <c r="D119" s="30"/>
      <c r="E119" s="30"/>
      <c r="F119" s="29"/>
      <c r="G119" s="31">
        <f>G120</f>
        <v>2100000</v>
      </c>
    </row>
    <row r="120" spans="1:7" ht="19.8" customHeight="1" x14ac:dyDescent="0.25">
      <c r="A120" s="29" t="s">
        <v>152</v>
      </c>
      <c r="B120" s="30" t="s">
        <v>150</v>
      </c>
      <c r="C120" s="30" t="s">
        <v>131</v>
      </c>
      <c r="D120" s="30" t="s">
        <v>134</v>
      </c>
      <c r="E120" s="30"/>
      <c r="F120" s="29"/>
      <c r="G120" s="31">
        <f>G121</f>
        <v>2100000</v>
      </c>
    </row>
    <row r="121" spans="1:7" ht="27.6" x14ac:dyDescent="0.25">
      <c r="A121" s="29" t="s">
        <v>73</v>
      </c>
      <c r="B121" s="30" t="s">
        <v>150</v>
      </c>
      <c r="C121" s="30" t="s">
        <v>131</v>
      </c>
      <c r="D121" s="30" t="s">
        <v>93</v>
      </c>
      <c r="E121" s="30"/>
      <c r="F121" s="29"/>
      <c r="G121" s="31">
        <f>G122+G123</f>
        <v>2100000</v>
      </c>
    </row>
    <row r="122" spans="1:7" ht="30.75" customHeight="1" x14ac:dyDescent="0.25">
      <c r="A122" s="19" t="s">
        <v>23</v>
      </c>
      <c r="B122" s="20" t="s">
        <v>150</v>
      </c>
      <c r="C122" s="20" t="s">
        <v>131</v>
      </c>
      <c r="D122" s="20" t="s">
        <v>93</v>
      </c>
      <c r="E122" s="20" t="s">
        <v>22</v>
      </c>
      <c r="F122" s="19" t="s">
        <v>23</v>
      </c>
      <c r="G122" s="21">
        <v>2000000</v>
      </c>
    </row>
    <row r="123" spans="1:7" ht="21.6" customHeight="1" x14ac:dyDescent="0.25">
      <c r="A123" s="19" t="s">
        <v>117</v>
      </c>
      <c r="B123" s="20" t="s">
        <v>150</v>
      </c>
      <c r="C123" s="20" t="s">
        <v>131</v>
      </c>
      <c r="D123" s="20" t="s">
        <v>93</v>
      </c>
      <c r="E123" s="20" t="s">
        <v>116</v>
      </c>
      <c r="F123" s="19" t="s">
        <v>23</v>
      </c>
      <c r="G123" s="21">
        <v>100000</v>
      </c>
    </row>
  </sheetData>
  <mergeCells count="7">
    <mergeCell ref="D1:G1"/>
    <mergeCell ref="A3:G3"/>
    <mergeCell ref="A5:B5"/>
    <mergeCell ref="A6:A7"/>
    <mergeCell ref="G6:G7"/>
    <mergeCell ref="B6:F6"/>
    <mergeCell ref="D5:G5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="85" zoomScaleNormal="85" workbookViewId="0">
      <selection activeCell="L5" sqref="L5"/>
    </sheetView>
  </sheetViews>
  <sheetFormatPr defaultRowHeight="12.75" customHeight="1" x14ac:dyDescent="0.25"/>
  <cols>
    <col min="1" max="1" width="55.109375" customWidth="1"/>
    <col min="2" max="3" width="5.6640625" customWidth="1"/>
    <col min="4" max="4" width="14.77734375" customWidth="1"/>
    <col min="5" max="5" width="6.6640625" customWidth="1"/>
    <col min="6" max="6" width="25.6640625" hidden="1" customWidth="1"/>
    <col min="7" max="7" width="15.33203125" customWidth="1"/>
    <col min="8" max="8" width="15.6640625" customWidth="1"/>
    <col min="9" max="9" width="13.88671875" customWidth="1"/>
  </cols>
  <sheetData>
    <row r="1" spans="1:8" ht="107.25" customHeight="1" x14ac:dyDescent="0.25">
      <c r="A1" s="1"/>
      <c r="B1" s="1"/>
      <c r="C1" s="1"/>
      <c r="D1" s="38" t="s">
        <v>155</v>
      </c>
      <c r="E1" s="38"/>
      <c r="F1" s="38"/>
      <c r="G1" s="38"/>
      <c r="H1" s="38"/>
    </row>
    <row r="2" spans="1:8" ht="18" customHeight="1" x14ac:dyDescent="0.25">
      <c r="A2" s="1"/>
      <c r="B2" s="1"/>
      <c r="C2" s="1"/>
      <c r="D2" s="1"/>
      <c r="E2" s="1"/>
      <c r="F2" s="1"/>
      <c r="G2" s="1"/>
      <c r="H2" s="1"/>
    </row>
    <row r="3" spans="1:8" ht="57" customHeight="1" x14ac:dyDescent="0.25">
      <c r="A3" s="39" t="s">
        <v>123</v>
      </c>
      <c r="B3" s="40"/>
      <c r="C3" s="40"/>
      <c r="D3" s="40"/>
      <c r="E3" s="40"/>
      <c r="F3" s="40"/>
      <c r="G3" s="40"/>
      <c r="H3" s="40"/>
    </row>
    <row r="4" spans="1:8" ht="13.8" x14ac:dyDescent="0.25">
      <c r="A4" s="1"/>
      <c r="B4" s="2"/>
      <c r="C4" s="2"/>
      <c r="D4" s="2"/>
      <c r="E4" s="2"/>
      <c r="F4" s="2"/>
      <c r="G4" s="2"/>
      <c r="H4" s="2"/>
    </row>
    <row r="5" spans="1:8" ht="13.5" customHeight="1" x14ac:dyDescent="0.25">
      <c r="A5" s="41" t="s">
        <v>0</v>
      </c>
      <c r="B5" s="41"/>
      <c r="C5" s="28"/>
      <c r="D5" s="47" t="s">
        <v>1</v>
      </c>
      <c r="E5" s="47"/>
      <c r="F5" s="47"/>
      <c r="G5" s="47"/>
      <c r="H5" s="47"/>
    </row>
    <row r="6" spans="1:8" ht="13.8" x14ac:dyDescent="0.25">
      <c r="A6" s="42" t="s">
        <v>3</v>
      </c>
      <c r="B6" s="45"/>
      <c r="C6" s="45"/>
      <c r="D6" s="45"/>
      <c r="E6" s="45"/>
      <c r="F6" s="46"/>
      <c r="G6" s="48" t="s">
        <v>111</v>
      </c>
      <c r="H6" s="49"/>
    </row>
    <row r="7" spans="1:8" ht="69" customHeight="1" x14ac:dyDescent="0.25">
      <c r="A7" s="43"/>
      <c r="B7" s="22" t="s">
        <v>112</v>
      </c>
      <c r="C7" s="22" t="s">
        <v>113</v>
      </c>
      <c r="D7" s="23" t="s">
        <v>114</v>
      </c>
      <c r="E7" s="23" t="s">
        <v>115</v>
      </c>
      <c r="F7" s="23" t="s">
        <v>115</v>
      </c>
      <c r="G7" s="35">
        <v>2025</v>
      </c>
      <c r="H7" s="36">
        <v>2026</v>
      </c>
    </row>
    <row r="8" spans="1:8" ht="13.8" x14ac:dyDescent="0.25">
      <c r="A8" s="3" t="s">
        <v>4</v>
      </c>
      <c r="B8" s="3" t="s">
        <v>119</v>
      </c>
      <c r="C8" s="3"/>
      <c r="D8" s="3" t="s">
        <v>5</v>
      </c>
      <c r="E8" s="3" t="s">
        <v>6</v>
      </c>
      <c r="F8" s="3" t="s">
        <v>7</v>
      </c>
      <c r="G8" s="3"/>
      <c r="H8" s="3" t="s">
        <v>2</v>
      </c>
    </row>
    <row r="9" spans="1:8" ht="19.8" customHeight="1" x14ac:dyDescent="0.25">
      <c r="A9" s="4" t="s">
        <v>8</v>
      </c>
      <c r="B9" s="5" t="s">
        <v>9</v>
      </c>
      <c r="C9" s="5"/>
      <c r="D9" s="5"/>
      <c r="E9" s="5"/>
      <c r="F9" s="4"/>
      <c r="G9" s="6">
        <f>G10+G39+G48+G54+G67+G113+G118</f>
        <v>25076161</v>
      </c>
      <c r="H9" s="6">
        <f>H11+H16+H31+H39+H49+H55+H61+H68+H74+H85+H106+H114+H119+H111+H29</f>
        <v>25179361</v>
      </c>
    </row>
    <row r="10" spans="1:8" ht="19.8" customHeight="1" x14ac:dyDescent="0.25">
      <c r="A10" s="4" t="s">
        <v>128</v>
      </c>
      <c r="B10" s="5" t="s">
        <v>129</v>
      </c>
      <c r="C10" s="5" t="s">
        <v>130</v>
      </c>
      <c r="D10" s="5"/>
      <c r="E10" s="5"/>
      <c r="F10" s="4"/>
      <c r="G10" s="6">
        <f>G11+G16+G31</f>
        <v>10030135</v>
      </c>
      <c r="H10" s="6">
        <f>H11+H16+H31</f>
        <v>10133335</v>
      </c>
    </row>
    <row r="11" spans="1:8" ht="46.2" customHeight="1" x14ac:dyDescent="0.25">
      <c r="A11" s="29" t="s">
        <v>10</v>
      </c>
      <c r="B11" s="30" t="s">
        <v>129</v>
      </c>
      <c r="C11" s="30" t="s">
        <v>131</v>
      </c>
      <c r="D11" s="30"/>
      <c r="E11" s="30"/>
      <c r="F11" s="29"/>
      <c r="G11" s="31">
        <f>G12</f>
        <v>1332298</v>
      </c>
      <c r="H11" s="31">
        <f>H12</f>
        <v>1332298</v>
      </c>
    </row>
    <row r="12" spans="1:8" ht="19.8" customHeight="1" x14ac:dyDescent="0.25">
      <c r="A12" s="29" t="s">
        <v>152</v>
      </c>
      <c r="B12" s="30" t="s">
        <v>129</v>
      </c>
      <c r="C12" s="30" t="s">
        <v>131</v>
      </c>
      <c r="D12" s="30" t="s">
        <v>134</v>
      </c>
      <c r="E12" s="30"/>
      <c r="F12" s="29"/>
      <c r="G12" s="31">
        <f>G13</f>
        <v>1332298</v>
      </c>
      <c r="H12" s="31">
        <f>H13</f>
        <v>1332298</v>
      </c>
    </row>
    <row r="13" spans="1:8" ht="19.8" customHeight="1" x14ac:dyDescent="0.25">
      <c r="A13" s="29" t="s">
        <v>11</v>
      </c>
      <c r="B13" s="30" t="s">
        <v>129</v>
      </c>
      <c r="C13" s="30" t="s">
        <v>131</v>
      </c>
      <c r="D13" s="30" t="s">
        <v>74</v>
      </c>
      <c r="E13" s="30"/>
      <c r="F13" s="29"/>
      <c r="G13" s="31">
        <f>G14+G15</f>
        <v>1332298</v>
      </c>
      <c r="H13" s="31">
        <f>H14+H15</f>
        <v>1332298</v>
      </c>
    </row>
    <row r="14" spans="1:8" ht="30.75" customHeight="1" x14ac:dyDescent="0.25">
      <c r="A14" s="10" t="s">
        <v>13</v>
      </c>
      <c r="B14" s="11" t="s">
        <v>129</v>
      </c>
      <c r="C14" s="11" t="s">
        <v>131</v>
      </c>
      <c r="D14" s="11" t="s">
        <v>74</v>
      </c>
      <c r="E14" s="11" t="s">
        <v>12</v>
      </c>
      <c r="F14" s="10" t="s">
        <v>13</v>
      </c>
      <c r="G14" s="12">
        <v>1023270</v>
      </c>
      <c r="H14" s="12">
        <v>1023270</v>
      </c>
    </row>
    <row r="15" spans="1:8" ht="48.75" customHeight="1" x14ac:dyDescent="0.25">
      <c r="A15" s="10" t="s">
        <v>15</v>
      </c>
      <c r="B15" s="11" t="s">
        <v>129</v>
      </c>
      <c r="C15" s="11" t="s">
        <v>131</v>
      </c>
      <c r="D15" s="11" t="s">
        <v>74</v>
      </c>
      <c r="E15" s="11" t="s">
        <v>14</v>
      </c>
      <c r="F15" s="10" t="s">
        <v>15</v>
      </c>
      <c r="G15" s="12">
        <v>309028</v>
      </c>
      <c r="H15" s="12">
        <v>309028</v>
      </c>
    </row>
    <row r="16" spans="1:8" ht="65.400000000000006" customHeight="1" x14ac:dyDescent="0.25">
      <c r="A16" s="29" t="s">
        <v>17</v>
      </c>
      <c r="B16" s="30" t="s">
        <v>129</v>
      </c>
      <c r="C16" s="30" t="s">
        <v>135</v>
      </c>
      <c r="D16" s="30"/>
      <c r="E16" s="30"/>
      <c r="F16" s="29"/>
      <c r="G16" s="31">
        <f>G17</f>
        <v>7946098</v>
      </c>
      <c r="H16" s="31">
        <f>H17</f>
        <v>8049298</v>
      </c>
    </row>
    <row r="17" spans="1:8" ht="19.2" customHeight="1" x14ac:dyDescent="0.25">
      <c r="A17" s="29" t="s">
        <v>152</v>
      </c>
      <c r="B17" s="30" t="s">
        <v>129</v>
      </c>
      <c r="C17" s="30" t="s">
        <v>135</v>
      </c>
      <c r="D17" s="30" t="s">
        <v>134</v>
      </c>
      <c r="E17" s="30"/>
      <c r="F17" s="29"/>
      <c r="G17" s="31">
        <f>G18</f>
        <v>7946098</v>
      </c>
      <c r="H17" s="31">
        <f>H18</f>
        <v>8049298</v>
      </c>
    </row>
    <row r="18" spans="1:8" ht="34.5" customHeight="1" x14ac:dyDescent="0.25">
      <c r="A18" s="29" t="s">
        <v>136</v>
      </c>
      <c r="B18" s="30" t="s">
        <v>129</v>
      </c>
      <c r="C18" s="30" t="s">
        <v>135</v>
      </c>
      <c r="D18" s="30" t="s">
        <v>75</v>
      </c>
      <c r="E18" s="30"/>
      <c r="F18" s="29"/>
      <c r="G18" s="31">
        <f>G19+G20+G21+G22+G23+G24+G25+G26</f>
        <v>7946098</v>
      </c>
      <c r="H18" s="31">
        <f>H19+H20+H21+H22+H23+H24+H25+H26</f>
        <v>8049298</v>
      </c>
    </row>
    <row r="19" spans="1:8" ht="31.5" customHeight="1" x14ac:dyDescent="0.25">
      <c r="A19" s="10" t="s">
        <v>13</v>
      </c>
      <c r="B19" s="11" t="s">
        <v>129</v>
      </c>
      <c r="C19" s="11" t="s">
        <v>135</v>
      </c>
      <c r="D19" s="11" t="s">
        <v>75</v>
      </c>
      <c r="E19" s="11" t="s">
        <v>12</v>
      </c>
      <c r="F19" s="10" t="s">
        <v>13</v>
      </c>
      <c r="G19" s="12">
        <v>4427920</v>
      </c>
      <c r="H19" s="12">
        <v>4427920</v>
      </c>
    </row>
    <row r="20" spans="1:8" ht="43.2" customHeight="1" x14ac:dyDescent="0.25">
      <c r="A20" s="10" t="s">
        <v>19</v>
      </c>
      <c r="B20" s="11" t="s">
        <v>129</v>
      </c>
      <c r="C20" s="11" t="s">
        <v>135</v>
      </c>
      <c r="D20" s="11" t="s">
        <v>75</v>
      </c>
      <c r="E20" s="11" t="s">
        <v>18</v>
      </c>
      <c r="F20" s="10" t="s">
        <v>19</v>
      </c>
      <c r="G20" s="12">
        <v>3500</v>
      </c>
      <c r="H20" s="12">
        <v>3500</v>
      </c>
    </row>
    <row r="21" spans="1:8" ht="48.75" customHeight="1" x14ac:dyDescent="0.25">
      <c r="A21" s="10" t="s">
        <v>15</v>
      </c>
      <c r="B21" s="11" t="s">
        <v>129</v>
      </c>
      <c r="C21" s="11" t="s">
        <v>135</v>
      </c>
      <c r="D21" s="11" t="s">
        <v>75</v>
      </c>
      <c r="E21" s="11" t="s">
        <v>14</v>
      </c>
      <c r="F21" s="10" t="s">
        <v>15</v>
      </c>
      <c r="G21" s="12">
        <v>1337232</v>
      </c>
      <c r="H21" s="12">
        <v>1337232</v>
      </c>
    </row>
    <row r="22" spans="1:8" ht="32.25" customHeight="1" x14ac:dyDescent="0.25">
      <c r="A22" s="10" t="s">
        <v>21</v>
      </c>
      <c r="B22" s="11" t="s">
        <v>129</v>
      </c>
      <c r="C22" s="11" t="s">
        <v>135</v>
      </c>
      <c r="D22" s="11" t="s">
        <v>75</v>
      </c>
      <c r="E22" s="11" t="s">
        <v>20</v>
      </c>
      <c r="F22" s="10" t="s">
        <v>21</v>
      </c>
      <c r="G22" s="12">
        <v>450000</v>
      </c>
      <c r="H22" s="12">
        <v>500000</v>
      </c>
    </row>
    <row r="23" spans="1:8" ht="33" customHeight="1" x14ac:dyDescent="0.25">
      <c r="A23" s="10" t="s">
        <v>23</v>
      </c>
      <c r="B23" s="11" t="s">
        <v>129</v>
      </c>
      <c r="C23" s="11" t="s">
        <v>135</v>
      </c>
      <c r="D23" s="11" t="s">
        <v>75</v>
      </c>
      <c r="E23" s="11" t="s">
        <v>22</v>
      </c>
      <c r="F23" s="10" t="s">
        <v>23</v>
      </c>
      <c r="G23" s="12">
        <v>1511446</v>
      </c>
      <c r="H23" s="12">
        <v>1564646</v>
      </c>
    </row>
    <row r="24" spans="1:8" ht="23.25" customHeight="1" x14ac:dyDescent="0.25">
      <c r="A24" s="16" t="s">
        <v>117</v>
      </c>
      <c r="B24" s="11" t="s">
        <v>129</v>
      </c>
      <c r="C24" s="11" t="s">
        <v>135</v>
      </c>
      <c r="D24" s="11" t="s">
        <v>75</v>
      </c>
      <c r="E24" s="11" t="s">
        <v>116</v>
      </c>
      <c r="F24" s="10" t="s">
        <v>23</v>
      </c>
      <c r="G24" s="12">
        <v>162000</v>
      </c>
      <c r="H24" s="12">
        <v>162000</v>
      </c>
    </row>
    <row r="25" spans="1:8" ht="28.5" customHeight="1" x14ac:dyDescent="0.25">
      <c r="A25" s="10" t="s">
        <v>25</v>
      </c>
      <c r="B25" s="11" t="s">
        <v>129</v>
      </c>
      <c r="C25" s="11" t="s">
        <v>135</v>
      </c>
      <c r="D25" s="11" t="s">
        <v>75</v>
      </c>
      <c r="E25" s="11" t="s">
        <v>24</v>
      </c>
      <c r="F25" s="10" t="s">
        <v>25</v>
      </c>
      <c r="G25" s="12">
        <v>34000</v>
      </c>
      <c r="H25" s="12">
        <v>34000</v>
      </c>
    </row>
    <row r="26" spans="1:8" ht="22.2" customHeight="1" x14ac:dyDescent="0.25">
      <c r="A26" s="10" t="s">
        <v>27</v>
      </c>
      <c r="B26" s="11" t="s">
        <v>129</v>
      </c>
      <c r="C26" s="11" t="s">
        <v>135</v>
      </c>
      <c r="D26" s="11" t="s">
        <v>75</v>
      </c>
      <c r="E26" s="11" t="s">
        <v>26</v>
      </c>
      <c r="F26" s="10" t="s">
        <v>27</v>
      </c>
      <c r="G26" s="12">
        <v>20000</v>
      </c>
      <c r="H26" s="12">
        <v>20000</v>
      </c>
    </row>
    <row r="27" spans="1:8" ht="13.8" hidden="1" x14ac:dyDescent="0.25">
      <c r="A27" s="10" t="s">
        <v>29</v>
      </c>
      <c r="B27" s="11" t="s">
        <v>16</v>
      </c>
      <c r="C27" s="11"/>
      <c r="D27" s="11" t="s">
        <v>75</v>
      </c>
      <c r="E27" s="11" t="s">
        <v>28</v>
      </c>
      <c r="F27" s="10" t="s">
        <v>29</v>
      </c>
      <c r="G27" s="12"/>
      <c r="H27" s="12"/>
    </row>
    <row r="28" spans="1:8" ht="27.6" hidden="1" x14ac:dyDescent="0.25">
      <c r="A28" s="29" t="s">
        <v>122</v>
      </c>
      <c r="B28" s="30" t="s">
        <v>102</v>
      </c>
      <c r="C28" s="30"/>
      <c r="D28" s="30"/>
      <c r="E28" s="30"/>
      <c r="F28" s="29"/>
      <c r="G28" s="31">
        <f>G29</f>
        <v>0</v>
      </c>
      <c r="H28" s="31">
        <f>H29</f>
        <v>0</v>
      </c>
    </row>
    <row r="29" spans="1:8" ht="27.6" hidden="1" x14ac:dyDescent="0.25">
      <c r="A29" s="16" t="s">
        <v>121</v>
      </c>
      <c r="B29" s="17" t="s">
        <v>102</v>
      </c>
      <c r="C29" s="17"/>
      <c r="D29" s="26" t="s">
        <v>103</v>
      </c>
      <c r="E29" s="17"/>
      <c r="F29" s="16"/>
      <c r="G29" s="18">
        <f>G30</f>
        <v>0</v>
      </c>
      <c r="H29" s="18">
        <f>H30</f>
        <v>0</v>
      </c>
    </row>
    <row r="30" spans="1:8" ht="57.75" hidden="1" customHeight="1" x14ac:dyDescent="0.25">
      <c r="A30" s="16" t="s">
        <v>120</v>
      </c>
      <c r="B30" s="17" t="s">
        <v>102</v>
      </c>
      <c r="C30" s="17"/>
      <c r="D30" s="26" t="s">
        <v>103</v>
      </c>
      <c r="E30" s="17" t="s">
        <v>104</v>
      </c>
      <c r="F30" s="16"/>
      <c r="G30" s="18"/>
      <c r="H30" s="18"/>
    </row>
    <row r="31" spans="1:8" ht="19.8" customHeight="1" x14ac:dyDescent="0.25">
      <c r="A31" s="29" t="s">
        <v>30</v>
      </c>
      <c r="B31" s="30" t="s">
        <v>129</v>
      </c>
      <c r="C31" s="30" t="s">
        <v>137</v>
      </c>
      <c r="D31" s="30"/>
      <c r="E31" s="30"/>
      <c r="F31" s="29"/>
      <c r="G31" s="31">
        <f>G32</f>
        <v>751739</v>
      </c>
      <c r="H31" s="31">
        <f>H32</f>
        <v>751739</v>
      </c>
    </row>
    <row r="32" spans="1:8" ht="19.8" customHeight="1" x14ac:dyDescent="0.25">
      <c r="A32" s="29" t="s">
        <v>152</v>
      </c>
      <c r="B32" s="30" t="s">
        <v>129</v>
      </c>
      <c r="C32" s="30" t="s">
        <v>137</v>
      </c>
      <c r="D32" s="30" t="s">
        <v>134</v>
      </c>
      <c r="E32" s="30"/>
      <c r="F32" s="29"/>
      <c r="G32" s="31">
        <f>G33+G35+G37</f>
        <v>751739</v>
      </c>
      <c r="H32" s="31">
        <f>H33+H35+H37</f>
        <v>751739</v>
      </c>
    </row>
    <row r="33" spans="1:12" ht="69" hidden="1" x14ac:dyDescent="0.25">
      <c r="A33" s="29" t="s">
        <v>31</v>
      </c>
      <c r="B33" s="30" t="s">
        <v>129</v>
      </c>
      <c r="C33" s="30" t="s">
        <v>137</v>
      </c>
      <c r="D33" s="30" t="s">
        <v>76</v>
      </c>
      <c r="E33" s="30"/>
      <c r="F33" s="29"/>
      <c r="G33" s="31">
        <f>G34</f>
        <v>0</v>
      </c>
      <c r="H33" s="31">
        <f>H34</f>
        <v>0</v>
      </c>
      <c r="L33">
        <v>0</v>
      </c>
    </row>
    <row r="34" spans="1:12" ht="18.75" hidden="1" customHeight="1" x14ac:dyDescent="0.25">
      <c r="A34" s="10" t="s">
        <v>33</v>
      </c>
      <c r="B34" s="11" t="s">
        <v>129</v>
      </c>
      <c r="C34" s="11" t="s">
        <v>137</v>
      </c>
      <c r="D34" s="11" t="s">
        <v>76</v>
      </c>
      <c r="E34" s="11" t="s">
        <v>32</v>
      </c>
      <c r="F34" s="10" t="s">
        <v>33</v>
      </c>
      <c r="G34" s="12">
        <v>0</v>
      </c>
      <c r="H34" s="12">
        <v>0</v>
      </c>
    </row>
    <row r="35" spans="1:12" ht="48.75" customHeight="1" x14ac:dyDescent="0.25">
      <c r="A35" s="29" t="s">
        <v>34</v>
      </c>
      <c r="B35" s="30" t="s">
        <v>129</v>
      </c>
      <c r="C35" s="30" t="s">
        <v>137</v>
      </c>
      <c r="D35" s="30" t="s">
        <v>77</v>
      </c>
      <c r="E35" s="30"/>
      <c r="F35" s="29"/>
      <c r="G35" s="31">
        <f>G36</f>
        <v>1739</v>
      </c>
      <c r="H35" s="31">
        <f>H36</f>
        <v>1739</v>
      </c>
    </row>
    <row r="36" spans="1:12" ht="29.25" customHeight="1" x14ac:dyDescent="0.25">
      <c r="A36" s="10" t="s">
        <v>23</v>
      </c>
      <c r="B36" s="11" t="s">
        <v>129</v>
      </c>
      <c r="C36" s="11" t="s">
        <v>137</v>
      </c>
      <c r="D36" s="11" t="s">
        <v>77</v>
      </c>
      <c r="E36" s="11" t="s">
        <v>22</v>
      </c>
      <c r="F36" s="10" t="s">
        <v>23</v>
      </c>
      <c r="G36" s="12">
        <v>1739</v>
      </c>
      <c r="H36" s="12">
        <v>1739</v>
      </c>
    </row>
    <row r="37" spans="1:12" ht="33" customHeight="1" x14ac:dyDescent="0.25">
      <c r="A37" s="29" t="s">
        <v>138</v>
      </c>
      <c r="B37" s="30" t="s">
        <v>129</v>
      </c>
      <c r="C37" s="30" t="s">
        <v>137</v>
      </c>
      <c r="D37" s="30" t="s">
        <v>75</v>
      </c>
      <c r="E37" s="30"/>
      <c r="F37" s="29"/>
      <c r="G37" s="31">
        <f>G38</f>
        <v>750000</v>
      </c>
      <c r="H37" s="31">
        <f>H38</f>
        <v>750000</v>
      </c>
    </row>
    <row r="38" spans="1:12" ht="32.25" customHeight="1" x14ac:dyDescent="0.25">
      <c r="A38" s="10" t="s">
        <v>23</v>
      </c>
      <c r="B38" s="11" t="s">
        <v>129</v>
      </c>
      <c r="C38" s="11" t="s">
        <v>137</v>
      </c>
      <c r="D38" s="11" t="s">
        <v>75</v>
      </c>
      <c r="E38" s="11" t="s">
        <v>22</v>
      </c>
      <c r="F38" s="10" t="s">
        <v>23</v>
      </c>
      <c r="G38" s="12">
        <v>750000</v>
      </c>
      <c r="H38" s="12">
        <v>750000</v>
      </c>
    </row>
    <row r="39" spans="1:12" ht="19.2" customHeight="1" x14ac:dyDescent="0.25">
      <c r="A39" s="29" t="s">
        <v>139</v>
      </c>
      <c r="B39" s="30" t="s">
        <v>131</v>
      </c>
      <c r="C39" s="30" t="s">
        <v>130</v>
      </c>
      <c r="D39" s="30"/>
      <c r="E39" s="30"/>
      <c r="F39" s="29"/>
      <c r="G39" s="31">
        <f t="shared" ref="G39:H41" si="0">G40</f>
        <v>0</v>
      </c>
      <c r="H39" s="31">
        <f t="shared" si="0"/>
        <v>0</v>
      </c>
    </row>
    <row r="40" spans="1:12" ht="19.8" customHeight="1" x14ac:dyDescent="0.25">
      <c r="A40" s="29" t="s">
        <v>35</v>
      </c>
      <c r="B40" s="30" t="s">
        <v>131</v>
      </c>
      <c r="C40" s="30" t="s">
        <v>132</v>
      </c>
      <c r="D40" s="30"/>
      <c r="E40" s="30"/>
      <c r="F40" s="29"/>
      <c r="G40" s="31">
        <f t="shared" si="0"/>
        <v>0</v>
      </c>
      <c r="H40" s="31">
        <f t="shared" si="0"/>
        <v>0</v>
      </c>
    </row>
    <row r="41" spans="1:12" ht="19.8" customHeight="1" x14ac:dyDescent="0.25">
      <c r="A41" s="29" t="s">
        <v>152</v>
      </c>
      <c r="B41" s="30" t="s">
        <v>131</v>
      </c>
      <c r="C41" s="30" t="s">
        <v>132</v>
      </c>
      <c r="D41" s="30" t="s">
        <v>134</v>
      </c>
      <c r="E41" s="30"/>
      <c r="F41" s="29"/>
      <c r="G41" s="31">
        <f t="shared" si="0"/>
        <v>0</v>
      </c>
      <c r="H41" s="31">
        <f t="shared" si="0"/>
        <v>0</v>
      </c>
    </row>
    <row r="42" spans="1:12" ht="48" customHeight="1" x14ac:dyDescent="0.25">
      <c r="A42" s="29" t="s">
        <v>36</v>
      </c>
      <c r="B42" s="30" t="s">
        <v>131</v>
      </c>
      <c r="C42" s="30" t="s">
        <v>132</v>
      </c>
      <c r="D42" s="30" t="s">
        <v>78</v>
      </c>
      <c r="E42" s="30"/>
      <c r="F42" s="29"/>
      <c r="G42" s="31">
        <f>G43+G44+G45+G46+G47</f>
        <v>0</v>
      </c>
      <c r="H42" s="31">
        <f>H43+H44+H45+H46+H47</f>
        <v>0</v>
      </c>
    </row>
    <row r="43" spans="1:12" ht="32.25" customHeight="1" x14ac:dyDescent="0.25">
      <c r="A43" s="10" t="s">
        <v>13</v>
      </c>
      <c r="B43" s="11" t="s">
        <v>131</v>
      </c>
      <c r="C43" s="11" t="s">
        <v>132</v>
      </c>
      <c r="D43" s="11" t="s">
        <v>78</v>
      </c>
      <c r="E43" s="11" t="s">
        <v>12</v>
      </c>
      <c r="F43" s="10" t="s">
        <v>13</v>
      </c>
      <c r="G43" s="12">
        <v>0</v>
      </c>
      <c r="H43" s="12">
        <v>0</v>
      </c>
    </row>
    <row r="44" spans="1:12" ht="47.25" customHeight="1" x14ac:dyDescent="0.25">
      <c r="A44" s="10" t="s">
        <v>15</v>
      </c>
      <c r="B44" s="11" t="s">
        <v>131</v>
      </c>
      <c r="C44" s="11" t="s">
        <v>132</v>
      </c>
      <c r="D44" s="11" t="s">
        <v>78</v>
      </c>
      <c r="E44" s="11" t="s">
        <v>14</v>
      </c>
      <c r="F44" s="10" t="s">
        <v>15</v>
      </c>
      <c r="G44" s="12">
        <v>0</v>
      </c>
      <c r="H44" s="12">
        <v>0</v>
      </c>
    </row>
    <row r="45" spans="1:12" ht="34.5" customHeight="1" x14ac:dyDescent="0.25">
      <c r="A45" s="10" t="s">
        <v>21</v>
      </c>
      <c r="B45" s="11" t="s">
        <v>131</v>
      </c>
      <c r="C45" s="11" t="s">
        <v>132</v>
      </c>
      <c r="D45" s="11" t="s">
        <v>78</v>
      </c>
      <c r="E45" s="11" t="s">
        <v>20</v>
      </c>
      <c r="F45" s="10" t="s">
        <v>21</v>
      </c>
      <c r="G45" s="12">
        <v>0</v>
      </c>
      <c r="H45" s="12">
        <v>0</v>
      </c>
    </row>
    <row r="46" spans="1:12" ht="29.25" customHeight="1" x14ac:dyDescent="0.25">
      <c r="A46" s="10" t="s">
        <v>23</v>
      </c>
      <c r="B46" s="11" t="s">
        <v>131</v>
      </c>
      <c r="C46" s="11" t="s">
        <v>132</v>
      </c>
      <c r="D46" s="11" t="s">
        <v>78</v>
      </c>
      <c r="E46" s="11" t="s">
        <v>22</v>
      </c>
      <c r="F46" s="10" t="s">
        <v>23</v>
      </c>
      <c r="G46" s="12">
        <v>0</v>
      </c>
      <c r="H46" s="12">
        <v>0</v>
      </c>
    </row>
    <row r="47" spans="1:12" ht="19.8" customHeight="1" x14ac:dyDescent="0.25">
      <c r="A47" s="10" t="s">
        <v>117</v>
      </c>
      <c r="B47" s="11" t="s">
        <v>131</v>
      </c>
      <c r="C47" s="11" t="s">
        <v>132</v>
      </c>
      <c r="D47" s="11" t="s">
        <v>78</v>
      </c>
      <c r="E47" s="11" t="s">
        <v>116</v>
      </c>
      <c r="F47" s="10" t="s">
        <v>23</v>
      </c>
      <c r="G47" s="12">
        <v>0</v>
      </c>
      <c r="H47" s="12">
        <v>0</v>
      </c>
    </row>
    <row r="48" spans="1:12" ht="29.25" customHeight="1" x14ac:dyDescent="0.25">
      <c r="A48" s="13" t="s">
        <v>140</v>
      </c>
      <c r="B48" s="14" t="s">
        <v>132</v>
      </c>
      <c r="C48" s="14" t="s">
        <v>130</v>
      </c>
      <c r="D48" s="14"/>
      <c r="E48" s="14"/>
      <c r="F48" s="13"/>
      <c r="G48" s="15">
        <f t="shared" ref="G48:H50" si="1">G49</f>
        <v>1940000</v>
      </c>
      <c r="H48" s="15">
        <f t="shared" si="1"/>
        <v>1940000</v>
      </c>
    </row>
    <row r="49" spans="1:8" ht="19.8" customHeight="1" x14ac:dyDescent="0.25">
      <c r="A49" s="29" t="s">
        <v>37</v>
      </c>
      <c r="B49" s="30" t="s">
        <v>132</v>
      </c>
      <c r="C49" s="30" t="s">
        <v>141</v>
      </c>
      <c r="D49" s="30"/>
      <c r="E49" s="30"/>
      <c r="F49" s="29"/>
      <c r="G49" s="31">
        <f t="shared" si="1"/>
        <v>1940000</v>
      </c>
      <c r="H49" s="31">
        <f t="shared" si="1"/>
        <v>1940000</v>
      </c>
    </row>
    <row r="50" spans="1:8" ht="19.8" customHeight="1" x14ac:dyDescent="0.25">
      <c r="A50" s="29" t="s">
        <v>152</v>
      </c>
      <c r="B50" s="30" t="s">
        <v>132</v>
      </c>
      <c r="C50" s="30" t="s">
        <v>141</v>
      </c>
      <c r="D50" s="30" t="s">
        <v>134</v>
      </c>
      <c r="E50" s="30"/>
      <c r="F50" s="29"/>
      <c r="G50" s="31">
        <f t="shared" si="1"/>
        <v>1940000</v>
      </c>
      <c r="H50" s="31">
        <f t="shared" si="1"/>
        <v>1940000</v>
      </c>
    </row>
    <row r="51" spans="1:8" ht="49.8" customHeight="1" x14ac:dyDescent="0.25">
      <c r="A51" s="29" t="s">
        <v>38</v>
      </c>
      <c r="B51" s="30" t="s">
        <v>132</v>
      </c>
      <c r="C51" s="30" t="s">
        <v>141</v>
      </c>
      <c r="D51" s="30" t="s">
        <v>79</v>
      </c>
      <c r="E51" s="30"/>
      <c r="F51" s="29"/>
      <c r="G51" s="31">
        <f>G52+G53</f>
        <v>1940000</v>
      </c>
      <c r="H51" s="31">
        <f>H52+H53</f>
        <v>1940000</v>
      </c>
    </row>
    <row r="52" spans="1:8" ht="30.6" customHeight="1" x14ac:dyDescent="0.25">
      <c r="A52" s="10" t="s">
        <v>23</v>
      </c>
      <c r="B52" s="11" t="s">
        <v>132</v>
      </c>
      <c r="C52" s="11" t="s">
        <v>141</v>
      </c>
      <c r="D52" s="11" t="s">
        <v>79</v>
      </c>
      <c r="E52" s="11" t="s">
        <v>22</v>
      </c>
      <c r="F52" s="10" t="s">
        <v>23</v>
      </c>
      <c r="G52" s="12">
        <v>1850000</v>
      </c>
      <c r="H52" s="12">
        <v>1850000</v>
      </c>
    </row>
    <row r="53" spans="1:8" ht="24.6" customHeight="1" x14ac:dyDescent="0.25">
      <c r="A53" s="10" t="s">
        <v>117</v>
      </c>
      <c r="B53" s="11" t="s">
        <v>132</v>
      </c>
      <c r="C53" s="11" t="s">
        <v>141</v>
      </c>
      <c r="D53" s="11" t="s">
        <v>79</v>
      </c>
      <c r="E53" s="11" t="s">
        <v>116</v>
      </c>
      <c r="F53" s="10" t="s">
        <v>23</v>
      </c>
      <c r="G53" s="12">
        <v>90000</v>
      </c>
      <c r="H53" s="12">
        <v>90000</v>
      </c>
    </row>
    <row r="54" spans="1:8" ht="18" customHeight="1" x14ac:dyDescent="0.25">
      <c r="A54" s="13" t="s">
        <v>142</v>
      </c>
      <c r="B54" s="14" t="s">
        <v>135</v>
      </c>
      <c r="C54" s="14" t="s">
        <v>130</v>
      </c>
      <c r="D54" s="14"/>
      <c r="E54" s="14"/>
      <c r="F54" s="13"/>
      <c r="G54" s="15">
        <f>G55+G61</f>
        <v>4348233</v>
      </c>
      <c r="H54" s="15">
        <f>H55+H61</f>
        <v>4348233</v>
      </c>
    </row>
    <row r="55" spans="1:8" ht="13.8" x14ac:dyDescent="0.25">
      <c r="A55" s="29" t="s">
        <v>39</v>
      </c>
      <c r="B55" s="30" t="s">
        <v>135</v>
      </c>
      <c r="C55" s="30" t="s">
        <v>143</v>
      </c>
      <c r="D55" s="30"/>
      <c r="E55" s="30"/>
      <c r="F55" s="29"/>
      <c r="G55" s="31">
        <f>G56</f>
        <v>4148233</v>
      </c>
      <c r="H55" s="31">
        <f>H56</f>
        <v>4148233</v>
      </c>
    </row>
    <row r="56" spans="1:8" ht="13.8" x14ac:dyDescent="0.25">
      <c r="A56" s="29" t="s">
        <v>152</v>
      </c>
      <c r="B56" s="30" t="s">
        <v>135</v>
      </c>
      <c r="C56" s="30" t="s">
        <v>143</v>
      </c>
      <c r="D56" s="30" t="s">
        <v>134</v>
      </c>
      <c r="E56" s="30"/>
      <c r="F56" s="29"/>
      <c r="G56" s="31">
        <f>G57+G59</f>
        <v>4148233</v>
      </c>
      <c r="H56" s="31">
        <f>H57+H59</f>
        <v>4148233</v>
      </c>
    </row>
    <row r="57" spans="1:8" ht="76.2" customHeight="1" x14ac:dyDescent="0.25">
      <c r="A57" s="29" t="s">
        <v>40</v>
      </c>
      <c r="B57" s="30" t="s">
        <v>135</v>
      </c>
      <c r="C57" s="30" t="s">
        <v>143</v>
      </c>
      <c r="D57" s="30" t="s">
        <v>80</v>
      </c>
      <c r="E57" s="30"/>
      <c r="F57" s="29"/>
      <c r="G57" s="31">
        <f>G58</f>
        <v>748233</v>
      </c>
      <c r="H57" s="31">
        <f>H58</f>
        <v>748233</v>
      </c>
    </row>
    <row r="58" spans="1:8" ht="31.5" customHeight="1" x14ac:dyDescent="0.25">
      <c r="A58" s="10" t="s">
        <v>23</v>
      </c>
      <c r="B58" s="11" t="s">
        <v>135</v>
      </c>
      <c r="C58" s="11" t="s">
        <v>143</v>
      </c>
      <c r="D58" s="11" t="s">
        <v>80</v>
      </c>
      <c r="E58" s="11" t="s">
        <v>22</v>
      </c>
      <c r="F58" s="10" t="s">
        <v>23</v>
      </c>
      <c r="G58" s="12">
        <v>748233</v>
      </c>
      <c r="H58" s="12">
        <v>748233</v>
      </c>
    </row>
    <row r="59" spans="1:8" ht="61.8" customHeight="1" x14ac:dyDescent="0.25">
      <c r="A59" s="29" t="s">
        <v>41</v>
      </c>
      <c r="B59" s="30" t="s">
        <v>135</v>
      </c>
      <c r="C59" s="30" t="s">
        <v>143</v>
      </c>
      <c r="D59" s="30" t="s">
        <v>81</v>
      </c>
      <c r="E59" s="30"/>
      <c r="F59" s="29"/>
      <c r="G59" s="31">
        <f>G60</f>
        <v>3400000</v>
      </c>
      <c r="H59" s="31">
        <f>H60</f>
        <v>3400000</v>
      </c>
    </row>
    <row r="60" spans="1:8" ht="30.75" customHeight="1" x14ac:dyDescent="0.25">
      <c r="A60" s="10" t="s">
        <v>23</v>
      </c>
      <c r="B60" s="11" t="s">
        <v>135</v>
      </c>
      <c r="C60" s="11" t="s">
        <v>143</v>
      </c>
      <c r="D60" s="11" t="s">
        <v>81</v>
      </c>
      <c r="E60" s="11" t="s">
        <v>22</v>
      </c>
      <c r="F60" s="10" t="s">
        <v>23</v>
      </c>
      <c r="G60" s="12">
        <v>3400000</v>
      </c>
      <c r="H60" s="12">
        <v>3400000</v>
      </c>
    </row>
    <row r="61" spans="1:8" ht="27.6" x14ac:dyDescent="0.25">
      <c r="A61" s="29" t="s">
        <v>42</v>
      </c>
      <c r="B61" s="30" t="s">
        <v>135</v>
      </c>
      <c r="C61" s="30" t="s">
        <v>144</v>
      </c>
      <c r="D61" s="30"/>
      <c r="E61" s="30"/>
      <c r="F61" s="29"/>
      <c r="G61" s="31">
        <f>G62</f>
        <v>200000</v>
      </c>
      <c r="H61" s="31">
        <f>H62</f>
        <v>200000</v>
      </c>
    </row>
    <row r="62" spans="1:8" ht="13.8" x14ac:dyDescent="0.25">
      <c r="A62" s="29" t="s">
        <v>152</v>
      </c>
      <c r="B62" s="30" t="s">
        <v>135</v>
      </c>
      <c r="C62" s="30" t="s">
        <v>144</v>
      </c>
      <c r="D62" s="30" t="s">
        <v>134</v>
      </c>
      <c r="E62" s="30"/>
      <c r="F62" s="29"/>
      <c r="G62" s="31">
        <f>G63+G65</f>
        <v>200000</v>
      </c>
      <c r="H62" s="31">
        <f>H63+H65</f>
        <v>200000</v>
      </c>
    </row>
    <row r="63" spans="1:8" ht="30.75" customHeight="1" x14ac:dyDescent="0.25">
      <c r="A63" s="29" t="s">
        <v>43</v>
      </c>
      <c r="B63" s="30" t="s">
        <v>135</v>
      </c>
      <c r="C63" s="30" t="s">
        <v>144</v>
      </c>
      <c r="D63" s="30" t="s">
        <v>82</v>
      </c>
      <c r="E63" s="30"/>
      <c r="F63" s="29"/>
      <c r="G63" s="31">
        <f>G64</f>
        <v>100000</v>
      </c>
      <c r="H63" s="31">
        <f>H64</f>
        <v>100000</v>
      </c>
    </row>
    <row r="64" spans="1:8" ht="31.5" customHeight="1" x14ac:dyDescent="0.25">
      <c r="A64" s="10" t="s">
        <v>23</v>
      </c>
      <c r="B64" s="11" t="s">
        <v>135</v>
      </c>
      <c r="C64" s="11" t="s">
        <v>144</v>
      </c>
      <c r="D64" s="11" t="s">
        <v>82</v>
      </c>
      <c r="E64" s="11" t="s">
        <v>22</v>
      </c>
      <c r="F64" s="10" t="s">
        <v>23</v>
      </c>
      <c r="G64" s="12">
        <v>100000</v>
      </c>
      <c r="H64" s="12">
        <v>100000</v>
      </c>
    </row>
    <row r="65" spans="1:8" ht="49.2" customHeight="1" x14ac:dyDescent="0.25">
      <c r="A65" s="13" t="s">
        <v>101</v>
      </c>
      <c r="B65" s="14" t="s">
        <v>135</v>
      </c>
      <c r="C65" s="14" t="s">
        <v>144</v>
      </c>
      <c r="D65" s="14" t="s">
        <v>100</v>
      </c>
      <c r="E65" s="14"/>
      <c r="F65" s="13"/>
      <c r="G65" s="15">
        <f>G66</f>
        <v>100000</v>
      </c>
      <c r="H65" s="15">
        <f>H66</f>
        <v>100000</v>
      </c>
    </row>
    <row r="66" spans="1:8" ht="33.75" customHeight="1" x14ac:dyDescent="0.25">
      <c r="A66" s="16" t="s">
        <v>23</v>
      </c>
      <c r="B66" s="17" t="s">
        <v>135</v>
      </c>
      <c r="C66" s="17" t="s">
        <v>144</v>
      </c>
      <c r="D66" s="17" t="s">
        <v>100</v>
      </c>
      <c r="E66" s="17" t="s">
        <v>22</v>
      </c>
      <c r="F66" s="16"/>
      <c r="G66" s="18">
        <v>100000</v>
      </c>
      <c r="H66" s="18">
        <v>100000</v>
      </c>
    </row>
    <row r="67" spans="1:8" ht="22.8" customHeight="1" x14ac:dyDescent="0.25">
      <c r="A67" s="13" t="s">
        <v>145</v>
      </c>
      <c r="B67" s="14" t="s">
        <v>146</v>
      </c>
      <c r="C67" s="14" t="s">
        <v>130</v>
      </c>
      <c r="D67" s="14"/>
      <c r="E67" s="14"/>
      <c r="F67" s="13"/>
      <c r="G67" s="15">
        <f>G74+G86+G106</f>
        <v>6351589</v>
      </c>
      <c r="H67" s="15">
        <f>H74+H85+H106</f>
        <v>6351589</v>
      </c>
    </row>
    <row r="68" spans="1:8" ht="22.8" hidden="1" customHeight="1" x14ac:dyDescent="0.25">
      <c r="A68" s="29" t="s">
        <v>45</v>
      </c>
      <c r="B68" s="30" t="s">
        <v>146</v>
      </c>
      <c r="C68" s="30" t="s">
        <v>129</v>
      </c>
      <c r="D68" s="30"/>
      <c r="E68" s="30"/>
      <c r="F68" s="29"/>
      <c r="G68" s="31">
        <f>G70+G72</f>
        <v>0</v>
      </c>
      <c r="H68" s="31">
        <f>H70+H72</f>
        <v>0</v>
      </c>
    </row>
    <row r="69" spans="1:8" ht="22.8" hidden="1" customHeight="1" x14ac:dyDescent="0.25">
      <c r="A69" s="29" t="s">
        <v>133</v>
      </c>
      <c r="B69" s="30" t="s">
        <v>146</v>
      </c>
      <c r="C69" s="30" t="s">
        <v>129</v>
      </c>
      <c r="D69" s="30" t="s">
        <v>134</v>
      </c>
      <c r="E69" s="30"/>
      <c r="F69" s="29"/>
      <c r="G69" s="31"/>
      <c r="H69" s="31"/>
    </row>
    <row r="70" spans="1:8" ht="102" hidden="1" customHeight="1" x14ac:dyDescent="0.25">
      <c r="A70" s="32" t="s">
        <v>46</v>
      </c>
      <c r="B70" s="30" t="s">
        <v>146</v>
      </c>
      <c r="C70" s="30" t="s">
        <v>129</v>
      </c>
      <c r="D70" s="30" t="s">
        <v>83</v>
      </c>
      <c r="E70" s="30"/>
      <c r="F70" s="29"/>
      <c r="G70" s="31">
        <f>G71</f>
        <v>0</v>
      </c>
      <c r="H70" s="31">
        <f>H71</f>
        <v>0</v>
      </c>
    </row>
    <row r="71" spans="1:8" ht="30.75" hidden="1" customHeight="1" x14ac:dyDescent="0.25">
      <c r="A71" s="10" t="s">
        <v>23</v>
      </c>
      <c r="B71" s="11" t="s">
        <v>44</v>
      </c>
      <c r="C71" s="11"/>
      <c r="D71" s="11" t="s">
        <v>83</v>
      </c>
      <c r="E71" s="11" t="s">
        <v>22</v>
      </c>
      <c r="F71" s="10" t="s">
        <v>23</v>
      </c>
      <c r="G71" s="12">
        <v>0</v>
      </c>
      <c r="H71" s="12">
        <v>0</v>
      </c>
    </row>
    <row r="72" spans="1:8" ht="13.8" hidden="1" x14ac:dyDescent="0.25">
      <c r="A72" s="13" t="s">
        <v>107</v>
      </c>
      <c r="B72" s="14" t="s">
        <v>44</v>
      </c>
      <c r="C72" s="14"/>
      <c r="D72" s="14" t="s">
        <v>105</v>
      </c>
      <c r="E72" s="14"/>
      <c r="F72" s="13"/>
      <c r="G72" s="15">
        <f>G73</f>
        <v>0</v>
      </c>
      <c r="H72" s="15">
        <f>H73</f>
        <v>0</v>
      </c>
    </row>
    <row r="73" spans="1:8" ht="47.25" hidden="1" customHeight="1" x14ac:dyDescent="0.25">
      <c r="A73" s="16" t="s">
        <v>108</v>
      </c>
      <c r="B73" s="17" t="s">
        <v>44</v>
      </c>
      <c r="C73" s="17"/>
      <c r="D73" s="17" t="s">
        <v>105</v>
      </c>
      <c r="E73" s="17" t="s">
        <v>106</v>
      </c>
      <c r="F73" s="16"/>
      <c r="G73" s="18"/>
      <c r="H73" s="18"/>
    </row>
    <row r="74" spans="1:8" ht="13.8" x14ac:dyDescent="0.25">
      <c r="A74" s="29" t="s">
        <v>48</v>
      </c>
      <c r="B74" s="30" t="s">
        <v>146</v>
      </c>
      <c r="C74" s="30" t="s">
        <v>131</v>
      </c>
      <c r="D74" s="30"/>
      <c r="E74" s="30"/>
      <c r="F74" s="29"/>
      <c r="G74" s="31">
        <f>G75</f>
        <v>1896786</v>
      </c>
      <c r="H74" s="31">
        <f>H75</f>
        <v>1896786</v>
      </c>
    </row>
    <row r="75" spans="1:8" ht="13.8" x14ac:dyDescent="0.25">
      <c r="A75" s="29" t="s">
        <v>152</v>
      </c>
      <c r="B75" s="30" t="s">
        <v>146</v>
      </c>
      <c r="C75" s="30" t="s">
        <v>131</v>
      </c>
      <c r="D75" s="30" t="s">
        <v>134</v>
      </c>
      <c r="E75" s="30"/>
      <c r="F75" s="29"/>
      <c r="G75" s="31">
        <f>G76+G78</f>
        <v>1896786</v>
      </c>
      <c r="H75" s="31">
        <f>H76+H78</f>
        <v>1896786</v>
      </c>
    </row>
    <row r="76" spans="1:8" ht="93" customHeight="1" x14ac:dyDescent="0.25">
      <c r="A76" s="32" t="s">
        <v>49</v>
      </c>
      <c r="B76" s="30" t="s">
        <v>146</v>
      </c>
      <c r="C76" s="30" t="s">
        <v>131</v>
      </c>
      <c r="D76" s="30" t="s">
        <v>84</v>
      </c>
      <c r="E76" s="30"/>
      <c r="F76" s="29"/>
      <c r="G76" s="31">
        <f>G77</f>
        <v>396786</v>
      </c>
      <c r="H76" s="31">
        <f>H77</f>
        <v>396786</v>
      </c>
    </row>
    <row r="77" spans="1:8" ht="30" customHeight="1" x14ac:dyDescent="0.25">
      <c r="A77" s="10" t="s">
        <v>23</v>
      </c>
      <c r="B77" s="11" t="s">
        <v>146</v>
      </c>
      <c r="C77" s="11" t="s">
        <v>131</v>
      </c>
      <c r="D77" s="11" t="s">
        <v>84</v>
      </c>
      <c r="E77" s="11" t="s">
        <v>22</v>
      </c>
      <c r="F77" s="10" t="s">
        <v>23</v>
      </c>
      <c r="G77" s="12">
        <v>396786</v>
      </c>
      <c r="H77" s="12">
        <v>396786</v>
      </c>
    </row>
    <row r="78" spans="1:8" ht="81" customHeight="1" x14ac:dyDescent="0.25">
      <c r="A78" s="29" t="s">
        <v>50</v>
      </c>
      <c r="B78" s="30" t="s">
        <v>146</v>
      </c>
      <c r="C78" s="30" t="s">
        <v>131</v>
      </c>
      <c r="D78" s="30" t="s">
        <v>94</v>
      </c>
      <c r="E78" s="30"/>
      <c r="F78" s="29"/>
      <c r="G78" s="31">
        <f>G79+G80</f>
        <v>1500000</v>
      </c>
      <c r="H78" s="31">
        <f>H79+H80</f>
        <v>1500000</v>
      </c>
    </row>
    <row r="79" spans="1:8" ht="30" customHeight="1" x14ac:dyDescent="0.25">
      <c r="A79" s="10" t="s">
        <v>23</v>
      </c>
      <c r="B79" s="11" t="s">
        <v>146</v>
      </c>
      <c r="C79" s="11" t="s">
        <v>131</v>
      </c>
      <c r="D79" s="11" t="s">
        <v>94</v>
      </c>
      <c r="E79" s="11" t="s">
        <v>22</v>
      </c>
      <c r="F79" s="10" t="s">
        <v>23</v>
      </c>
      <c r="G79" s="12">
        <v>1000000</v>
      </c>
      <c r="H79" s="12">
        <v>1000000</v>
      </c>
    </row>
    <row r="80" spans="1:8" ht="44.25" customHeight="1" x14ac:dyDescent="0.25">
      <c r="A80" s="16" t="s">
        <v>68</v>
      </c>
      <c r="B80" s="17" t="s">
        <v>146</v>
      </c>
      <c r="C80" s="17" t="s">
        <v>131</v>
      </c>
      <c r="D80" s="17" t="s">
        <v>94</v>
      </c>
      <c r="E80" s="17" t="s">
        <v>67</v>
      </c>
      <c r="F80" s="16"/>
      <c r="G80" s="18">
        <v>500000</v>
      </c>
      <c r="H80" s="18">
        <v>500000</v>
      </c>
    </row>
    <row r="81" spans="1:8" ht="57.75" hidden="1" customHeight="1" x14ac:dyDescent="0.25">
      <c r="A81" s="13" t="s">
        <v>96</v>
      </c>
      <c r="B81" s="14" t="s">
        <v>47</v>
      </c>
      <c r="C81" s="14"/>
      <c r="D81" s="14" t="s">
        <v>95</v>
      </c>
      <c r="E81" s="14"/>
      <c r="F81" s="13"/>
      <c r="G81" s="15">
        <f>G82</f>
        <v>0</v>
      </c>
      <c r="H81" s="15">
        <f>H82</f>
        <v>0</v>
      </c>
    </row>
    <row r="82" spans="1:8" ht="33.75" hidden="1" customHeight="1" x14ac:dyDescent="0.25">
      <c r="A82" s="16" t="s">
        <v>68</v>
      </c>
      <c r="B82" s="17" t="s">
        <v>47</v>
      </c>
      <c r="C82" s="17"/>
      <c r="D82" s="17" t="s">
        <v>95</v>
      </c>
      <c r="E82" s="17" t="s">
        <v>67</v>
      </c>
      <c r="F82" s="16"/>
      <c r="G82" s="18"/>
      <c r="H82" s="18"/>
    </row>
    <row r="83" spans="1:8" ht="24.75" hidden="1" customHeight="1" x14ac:dyDescent="0.25">
      <c r="A83" s="13" t="s">
        <v>110</v>
      </c>
      <c r="B83" s="14" t="s">
        <v>47</v>
      </c>
      <c r="C83" s="14"/>
      <c r="D83" s="14" t="s">
        <v>109</v>
      </c>
      <c r="E83" s="14"/>
      <c r="F83" s="13"/>
      <c r="G83" s="15">
        <f>G84</f>
        <v>0</v>
      </c>
      <c r="H83" s="15">
        <f>H84</f>
        <v>0</v>
      </c>
    </row>
    <row r="84" spans="1:8" ht="27" hidden="1" customHeight="1" x14ac:dyDescent="0.25">
      <c r="A84" s="16" t="s">
        <v>108</v>
      </c>
      <c r="B84" s="17" t="s">
        <v>47</v>
      </c>
      <c r="C84" s="17"/>
      <c r="D84" s="17" t="s">
        <v>109</v>
      </c>
      <c r="E84" s="17" t="s">
        <v>106</v>
      </c>
      <c r="F84" s="16"/>
      <c r="G84" s="18"/>
      <c r="H84" s="18"/>
    </row>
    <row r="85" spans="1:8" ht="22.5" customHeight="1" x14ac:dyDescent="0.25">
      <c r="A85" s="29" t="s">
        <v>52</v>
      </c>
      <c r="B85" s="30" t="s">
        <v>146</v>
      </c>
      <c r="C85" s="30" t="s">
        <v>132</v>
      </c>
      <c r="D85" s="30"/>
      <c r="E85" s="30"/>
      <c r="F85" s="29"/>
      <c r="G85" s="31">
        <f>G86</f>
        <v>4354803</v>
      </c>
      <c r="H85" s="31">
        <f>H86</f>
        <v>4354803</v>
      </c>
    </row>
    <row r="86" spans="1:8" ht="22.5" customHeight="1" x14ac:dyDescent="0.25">
      <c r="A86" s="29" t="s">
        <v>152</v>
      </c>
      <c r="B86" s="30" t="s">
        <v>146</v>
      </c>
      <c r="C86" s="30" t="s">
        <v>132</v>
      </c>
      <c r="D86" s="30" t="s">
        <v>134</v>
      </c>
      <c r="E86" s="30"/>
      <c r="F86" s="29"/>
      <c r="G86" s="31">
        <f>G89+G91+G93+G96+G98+G100</f>
        <v>4354803</v>
      </c>
      <c r="H86" s="31">
        <f>H89+H91+H93+H96+H98+H100</f>
        <v>4354803</v>
      </c>
    </row>
    <row r="87" spans="1:8" ht="27.6" hidden="1" x14ac:dyDescent="0.25">
      <c r="A87" s="29" t="s">
        <v>54</v>
      </c>
      <c r="B87" s="30" t="s">
        <v>51</v>
      </c>
      <c r="C87" s="30"/>
      <c r="D87" s="30" t="s">
        <v>53</v>
      </c>
      <c r="E87" s="30"/>
      <c r="F87" s="29"/>
      <c r="G87" s="31">
        <f>G88</f>
        <v>0</v>
      </c>
      <c r="H87" s="31">
        <f>H88</f>
        <v>0</v>
      </c>
    </row>
    <row r="88" spans="1:8" ht="69" hidden="1" x14ac:dyDescent="0.25">
      <c r="A88" s="10" t="s">
        <v>23</v>
      </c>
      <c r="B88" s="11" t="s">
        <v>51</v>
      </c>
      <c r="C88" s="11"/>
      <c r="D88" s="11" t="s">
        <v>53</v>
      </c>
      <c r="E88" s="11" t="s">
        <v>22</v>
      </c>
      <c r="F88" s="10" t="s">
        <v>23</v>
      </c>
      <c r="G88" s="12">
        <v>0</v>
      </c>
      <c r="H88" s="12">
        <v>0</v>
      </c>
    </row>
    <row r="89" spans="1:8" ht="47.25" customHeight="1" x14ac:dyDescent="0.25">
      <c r="A89" s="29" t="s">
        <v>55</v>
      </c>
      <c r="B89" s="30" t="s">
        <v>146</v>
      </c>
      <c r="C89" s="30" t="s">
        <v>132</v>
      </c>
      <c r="D89" s="30" t="s">
        <v>85</v>
      </c>
      <c r="E89" s="30"/>
      <c r="F89" s="29"/>
      <c r="G89" s="31">
        <f>G90</f>
        <v>139434</v>
      </c>
      <c r="H89" s="31">
        <f>H90</f>
        <v>139434</v>
      </c>
    </row>
    <row r="90" spans="1:8" ht="31.5" customHeight="1" x14ac:dyDescent="0.25">
      <c r="A90" s="10" t="s">
        <v>23</v>
      </c>
      <c r="B90" s="11" t="s">
        <v>146</v>
      </c>
      <c r="C90" s="11" t="s">
        <v>132</v>
      </c>
      <c r="D90" s="11" t="s">
        <v>85</v>
      </c>
      <c r="E90" s="11" t="s">
        <v>22</v>
      </c>
      <c r="F90" s="10" t="s">
        <v>23</v>
      </c>
      <c r="G90" s="12">
        <v>139434</v>
      </c>
      <c r="H90" s="12">
        <v>139434</v>
      </c>
    </row>
    <row r="91" spans="1:8" ht="44.25" customHeight="1" x14ac:dyDescent="0.25">
      <c r="A91" s="29" t="s">
        <v>56</v>
      </c>
      <c r="B91" s="30" t="s">
        <v>146</v>
      </c>
      <c r="C91" s="30" t="s">
        <v>132</v>
      </c>
      <c r="D91" s="30" t="s">
        <v>86</v>
      </c>
      <c r="E91" s="30"/>
      <c r="F91" s="29"/>
      <c r="G91" s="31">
        <f>G92</f>
        <v>15369</v>
      </c>
      <c r="H91" s="31">
        <f>H92</f>
        <v>15369</v>
      </c>
    </row>
    <row r="92" spans="1:8" ht="32.25" customHeight="1" x14ac:dyDescent="0.25">
      <c r="A92" s="10" t="s">
        <v>23</v>
      </c>
      <c r="B92" s="11" t="s">
        <v>146</v>
      </c>
      <c r="C92" s="11" t="s">
        <v>132</v>
      </c>
      <c r="D92" s="11" t="s">
        <v>86</v>
      </c>
      <c r="E92" s="11" t="s">
        <v>22</v>
      </c>
      <c r="F92" s="10" t="s">
        <v>23</v>
      </c>
      <c r="G92" s="12">
        <v>15369</v>
      </c>
      <c r="H92" s="12">
        <v>15369</v>
      </c>
    </row>
    <row r="93" spans="1:8" ht="13.8" x14ac:dyDescent="0.25">
      <c r="A93" s="29" t="s">
        <v>57</v>
      </c>
      <c r="B93" s="30" t="s">
        <v>146</v>
      </c>
      <c r="C93" s="30" t="s">
        <v>132</v>
      </c>
      <c r="D93" s="30" t="s">
        <v>87</v>
      </c>
      <c r="E93" s="30"/>
      <c r="F93" s="29"/>
      <c r="G93" s="31">
        <f>G94+G95</f>
        <v>1250000</v>
      </c>
      <c r="H93" s="31">
        <f>H94+H95</f>
        <v>1250000</v>
      </c>
    </row>
    <row r="94" spans="1:8" ht="30.75" customHeight="1" x14ac:dyDescent="0.25">
      <c r="A94" s="10" t="s">
        <v>23</v>
      </c>
      <c r="B94" s="11" t="s">
        <v>146</v>
      </c>
      <c r="C94" s="11" t="s">
        <v>132</v>
      </c>
      <c r="D94" s="11" t="s">
        <v>87</v>
      </c>
      <c r="E94" s="11" t="s">
        <v>22</v>
      </c>
      <c r="F94" s="10" t="s">
        <v>23</v>
      </c>
      <c r="G94" s="12">
        <v>500000</v>
      </c>
      <c r="H94" s="12">
        <v>500000</v>
      </c>
    </row>
    <row r="95" spans="1:8" ht="30.75" customHeight="1" x14ac:dyDescent="0.25">
      <c r="A95" s="10" t="s">
        <v>117</v>
      </c>
      <c r="B95" s="11" t="s">
        <v>146</v>
      </c>
      <c r="C95" s="11" t="s">
        <v>132</v>
      </c>
      <c r="D95" s="11" t="s">
        <v>87</v>
      </c>
      <c r="E95" s="11" t="s">
        <v>116</v>
      </c>
      <c r="F95" s="10" t="s">
        <v>23</v>
      </c>
      <c r="G95" s="12">
        <v>750000</v>
      </c>
      <c r="H95" s="12">
        <v>750000</v>
      </c>
    </row>
    <row r="96" spans="1:8" ht="13.8" x14ac:dyDescent="0.25">
      <c r="A96" s="29" t="s">
        <v>58</v>
      </c>
      <c r="B96" s="30" t="s">
        <v>146</v>
      </c>
      <c r="C96" s="30" t="s">
        <v>132</v>
      </c>
      <c r="D96" s="30" t="s">
        <v>88</v>
      </c>
      <c r="E96" s="30"/>
      <c r="F96" s="29"/>
      <c r="G96" s="31">
        <f>G97</f>
        <v>350000</v>
      </c>
      <c r="H96" s="31">
        <f>H97</f>
        <v>350000</v>
      </c>
    </row>
    <row r="97" spans="1:8" ht="30.75" customHeight="1" x14ac:dyDescent="0.25">
      <c r="A97" s="10" t="s">
        <v>23</v>
      </c>
      <c r="B97" s="11" t="s">
        <v>146</v>
      </c>
      <c r="C97" s="11" t="s">
        <v>132</v>
      </c>
      <c r="D97" s="11" t="s">
        <v>88</v>
      </c>
      <c r="E97" s="11" t="s">
        <v>22</v>
      </c>
      <c r="F97" s="10" t="s">
        <v>23</v>
      </c>
      <c r="G97" s="12">
        <v>350000</v>
      </c>
      <c r="H97" s="12">
        <v>350000</v>
      </c>
    </row>
    <row r="98" spans="1:8" ht="13.8" x14ac:dyDescent="0.25">
      <c r="A98" s="29" t="s">
        <v>59</v>
      </c>
      <c r="B98" s="30" t="s">
        <v>146</v>
      </c>
      <c r="C98" s="30" t="s">
        <v>132</v>
      </c>
      <c r="D98" s="30" t="s">
        <v>89</v>
      </c>
      <c r="E98" s="30"/>
      <c r="F98" s="29"/>
      <c r="G98" s="31">
        <f>G99</f>
        <v>100000</v>
      </c>
      <c r="H98" s="31">
        <f>H99</f>
        <v>100000</v>
      </c>
    </row>
    <row r="99" spans="1:8" ht="30" customHeight="1" x14ac:dyDescent="0.25">
      <c r="A99" s="10" t="s">
        <v>23</v>
      </c>
      <c r="B99" s="11" t="s">
        <v>146</v>
      </c>
      <c r="C99" s="11" t="s">
        <v>132</v>
      </c>
      <c r="D99" s="11" t="s">
        <v>89</v>
      </c>
      <c r="E99" s="11" t="s">
        <v>22</v>
      </c>
      <c r="F99" s="10" t="s">
        <v>23</v>
      </c>
      <c r="G99" s="12">
        <v>100000</v>
      </c>
      <c r="H99" s="12">
        <v>100000</v>
      </c>
    </row>
    <row r="100" spans="1:8" ht="27.6" x14ac:dyDescent="0.25">
      <c r="A100" s="29" t="s">
        <v>60</v>
      </c>
      <c r="B100" s="30" t="s">
        <v>146</v>
      </c>
      <c r="C100" s="30" t="s">
        <v>132</v>
      </c>
      <c r="D100" s="30" t="s">
        <v>90</v>
      </c>
      <c r="E100" s="30"/>
      <c r="F100" s="29"/>
      <c r="G100" s="31">
        <f>G101</f>
        <v>2500000</v>
      </c>
      <c r="H100" s="31">
        <f>H101</f>
        <v>2500000</v>
      </c>
    </row>
    <row r="101" spans="1:8" ht="31.5" customHeight="1" x14ac:dyDescent="0.25">
      <c r="A101" s="10" t="s">
        <v>23</v>
      </c>
      <c r="B101" s="11" t="s">
        <v>146</v>
      </c>
      <c r="C101" s="11" t="s">
        <v>132</v>
      </c>
      <c r="D101" s="11" t="s">
        <v>90</v>
      </c>
      <c r="E101" s="11" t="s">
        <v>22</v>
      </c>
      <c r="F101" s="10" t="s">
        <v>23</v>
      </c>
      <c r="G101" s="12">
        <v>2500000</v>
      </c>
      <c r="H101" s="12">
        <v>2500000</v>
      </c>
    </row>
    <row r="102" spans="1:8" ht="41.4" hidden="1" x14ac:dyDescent="0.25">
      <c r="A102" s="29" t="s">
        <v>62</v>
      </c>
      <c r="B102" s="30" t="s">
        <v>51</v>
      </c>
      <c r="C102" s="30"/>
      <c r="D102" s="30" t="s">
        <v>61</v>
      </c>
      <c r="E102" s="30"/>
      <c r="F102" s="29"/>
      <c r="G102" s="31">
        <f>G103</f>
        <v>0</v>
      </c>
      <c r="H102" s="31">
        <f>H103</f>
        <v>0</v>
      </c>
    </row>
    <row r="103" spans="1:8" ht="69" hidden="1" x14ac:dyDescent="0.25">
      <c r="A103" s="10" t="s">
        <v>23</v>
      </c>
      <c r="B103" s="11" t="s">
        <v>51</v>
      </c>
      <c r="C103" s="11"/>
      <c r="D103" s="11" t="s">
        <v>61</v>
      </c>
      <c r="E103" s="11" t="s">
        <v>22</v>
      </c>
      <c r="F103" s="10" t="s">
        <v>23</v>
      </c>
      <c r="G103" s="12">
        <v>0</v>
      </c>
      <c r="H103" s="12">
        <v>0</v>
      </c>
    </row>
    <row r="104" spans="1:8" ht="41.4" hidden="1" x14ac:dyDescent="0.25">
      <c r="A104" s="29" t="s">
        <v>64</v>
      </c>
      <c r="B104" s="30" t="s">
        <v>51</v>
      </c>
      <c r="C104" s="30"/>
      <c r="D104" s="30" t="s">
        <v>63</v>
      </c>
      <c r="E104" s="30"/>
      <c r="F104" s="29"/>
      <c r="G104" s="31">
        <v>0</v>
      </c>
      <c r="H104" s="31">
        <v>0</v>
      </c>
    </row>
    <row r="105" spans="1:8" ht="69" hidden="1" x14ac:dyDescent="0.25">
      <c r="A105" s="10" t="s">
        <v>23</v>
      </c>
      <c r="B105" s="11" t="s">
        <v>51</v>
      </c>
      <c r="C105" s="11"/>
      <c r="D105" s="11" t="s">
        <v>63</v>
      </c>
      <c r="E105" s="11" t="s">
        <v>22</v>
      </c>
      <c r="F105" s="10" t="s">
        <v>23</v>
      </c>
      <c r="G105" s="12">
        <v>0</v>
      </c>
      <c r="H105" s="12">
        <v>0</v>
      </c>
    </row>
    <row r="106" spans="1:8" ht="28.5" customHeight="1" x14ac:dyDescent="0.25">
      <c r="A106" s="29" t="s">
        <v>65</v>
      </c>
      <c r="B106" s="30" t="s">
        <v>146</v>
      </c>
      <c r="C106" s="30" t="s">
        <v>146</v>
      </c>
      <c r="D106" s="30"/>
      <c r="E106" s="30"/>
      <c r="F106" s="29"/>
      <c r="G106" s="31">
        <f>G107</f>
        <v>100000</v>
      </c>
      <c r="H106" s="31">
        <f>H107</f>
        <v>100000</v>
      </c>
    </row>
    <row r="107" spans="1:8" ht="19.8" customHeight="1" x14ac:dyDescent="0.25">
      <c r="A107" s="29" t="s">
        <v>152</v>
      </c>
      <c r="B107" s="30" t="s">
        <v>146</v>
      </c>
      <c r="C107" s="30" t="s">
        <v>146</v>
      </c>
      <c r="D107" s="30" t="s">
        <v>134</v>
      </c>
      <c r="E107" s="30"/>
      <c r="F107" s="29"/>
      <c r="G107" s="31">
        <f>G108</f>
        <v>100000</v>
      </c>
      <c r="H107" s="31">
        <f>H108</f>
        <v>100000</v>
      </c>
    </row>
    <row r="108" spans="1:8" ht="13.8" x14ac:dyDescent="0.25">
      <c r="A108" s="29" t="s">
        <v>66</v>
      </c>
      <c r="B108" s="30" t="s">
        <v>146</v>
      </c>
      <c r="C108" s="30" t="s">
        <v>146</v>
      </c>
      <c r="D108" s="30" t="s">
        <v>91</v>
      </c>
      <c r="E108" s="30"/>
      <c r="F108" s="29"/>
      <c r="G108" s="31">
        <f>G109+G110</f>
        <v>100000</v>
      </c>
      <c r="H108" s="31">
        <f>H109+H110</f>
        <v>100000</v>
      </c>
    </row>
    <row r="109" spans="1:8" ht="27.6" x14ac:dyDescent="0.25">
      <c r="A109" s="25" t="s">
        <v>23</v>
      </c>
      <c r="B109" s="11" t="s">
        <v>146</v>
      </c>
      <c r="C109" s="11" t="s">
        <v>146</v>
      </c>
      <c r="D109" s="11" t="s">
        <v>91</v>
      </c>
      <c r="E109" s="11" t="s">
        <v>22</v>
      </c>
      <c r="F109" s="13"/>
      <c r="G109" s="18">
        <v>50000</v>
      </c>
      <c r="H109" s="18">
        <v>50000</v>
      </c>
    </row>
    <row r="110" spans="1:8" ht="45.75" customHeight="1" x14ac:dyDescent="0.25">
      <c r="A110" s="10" t="s">
        <v>68</v>
      </c>
      <c r="B110" s="11" t="s">
        <v>146</v>
      </c>
      <c r="C110" s="11" t="s">
        <v>146</v>
      </c>
      <c r="D110" s="11" t="s">
        <v>91</v>
      </c>
      <c r="E110" s="11" t="s">
        <v>67</v>
      </c>
      <c r="F110" s="10" t="s">
        <v>68</v>
      </c>
      <c r="G110" s="12">
        <v>50000</v>
      </c>
      <c r="H110" s="12">
        <v>50000</v>
      </c>
    </row>
    <row r="111" spans="1:8" ht="32.25" hidden="1" customHeight="1" x14ac:dyDescent="0.25">
      <c r="A111" s="13" t="s">
        <v>99</v>
      </c>
      <c r="B111" s="14" t="s">
        <v>97</v>
      </c>
      <c r="C111" s="14"/>
      <c r="D111" s="14" t="s">
        <v>98</v>
      </c>
      <c r="E111" s="14"/>
      <c r="F111" s="13"/>
      <c r="G111" s="15">
        <f>G112</f>
        <v>0</v>
      </c>
      <c r="H111" s="15">
        <f>H112</f>
        <v>0</v>
      </c>
    </row>
    <row r="112" spans="1:8" ht="32.25" hidden="1" customHeight="1" x14ac:dyDescent="0.25">
      <c r="A112" s="16" t="s">
        <v>23</v>
      </c>
      <c r="B112" s="17" t="s">
        <v>97</v>
      </c>
      <c r="C112" s="17"/>
      <c r="D112" s="17" t="s">
        <v>98</v>
      </c>
      <c r="E112" s="17" t="s">
        <v>22</v>
      </c>
      <c r="F112" s="16"/>
      <c r="G112" s="18"/>
      <c r="H112" s="18"/>
    </row>
    <row r="113" spans="1:8" ht="32.25" customHeight="1" x14ac:dyDescent="0.25">
      <c r="A113" s="13" t="s">
        <v>147</v>
      </c>
      <c r="B113" s="14" t="s">
        <v>141</v>
      </c>
      <c r="C113" s="14" t="s">
        <v>130</v>
      </c>
      <c r="D113" s="14"/>
      <c r="E113" s="14"/>
      <c r="F113" s="13"/>
      <c r="G113" s="15">
        <f t="shared" ref="G113:H116" si="2">G114</f>
        <v>306204</v>
      </c>
      <c r="H113" s="15">
        <f t="shared" si="2"/>
        <v>306204</v>
      </c>
    </row>
    <row r="114" spans="1:8" ht="13.8" x14ac:dyDescent="0.25">
      <c r="A114" s="29" t="s">
        <v>69</v>
      </c>
      <c r="B114" s="30" t="s">
        <v>141</v>
      </c>
      <c r="C114" s="30" t="s">
        <v>132</v>
      </c>
      <c r="D114" s="30"/>
      <c r="E114" s="30"/>
      <c r="F114" s="29"/>
      <c r="G114" s="31">
        <f t="shared" si="2"/>
        <v>306204</v>
      </c>
      <c r="H114" s="31">
        <f t="shared" si="2"/>
        <v>306204</v>
      </c>
    </row>
    <row r="115" spans="1:8" ht="13.8" x14ac:dyDescent="0.25">
      <c r="A115" s="29" t="s">
        <v>152</v>
      </c>
      <c r="B115" s="30" t="s">
        <v>141</v>
      </c>
      <c r="C115" s="30" t="s">
        <v>132</v>
      </c>
      <c r="D115" s="30" t="s">
        <v>134</v>
      </c>
      <c r="E115" s="30"/>
      <c r="F115" s="29"/>
      <c r="G115" s="31">
        <f t="shared" si="2"/>
        <v>306204</v>
      </c>
      <c r="H115" s="31">
        <f t="shared" si="2"/>
        <v>306204</v>
      </c>
    </row>
    <row r="116" spans="1:8" ht="82.2" customHeight="1" x14ac:dyDescent="0.25">
      <c r="A116" s="29" t="s">
        <v>70</v>
      </c>
      <c r="B116" s="30" t="s">
        <v>141</v>
      </c>
      <c r="C116" s="30" t="s">
        <v>132</v>
      </c>
      <c r="D116" s="30" t="s">
        <v>92</v>
      </c>
      <c r="E116" s="30"/>
      <c r="F116" s="29"/>
      <c r="G116" s="31">
        <f t="shared" si="2"/>
        <v>306204</v>
      </c>
      <c r="H116" s="31">
        <f t="shared" si="2"/>
        <v>306204</v>
      </c>
    </row>
    <row r="117" spans="1:8" ht="18" customHeight="1" x14ac:dyDescent="0.25">
      <c r="A117" s="10" t="s">
        <v>148</v>
      </c>
      <c r="B117" s="11" t="s">
        <v>141</v>
      </c>
      <c r="C117" s="11" t="s">
        <v>132</v>
      </c>
      <c r="D117" s="11" t="s">
        <v>92</v>
      </c>
      <c r="E117" s="11" t="s">
        <v>118</v>
      </c>
      <c r="F117" s="10" t="s">
        <v>71</v>
      </c>
      <c r="G117" s="12">
        <v>306204</v>
      </c>
      <c r="H117" s="12">
        <v>306204</v>
      </c>
    </row>
    <row r="118" spans="1:8" ht="17.399999999999999" customHeight="1" x14ac:dyDescent="0.25">
      <c r="A118" s="13" t="s">
        <v>149</v>
      </c>
      <c r="B118" s="14" t="s">
        <v>150</v>
      </c>
      <c r="C118" s="14" t="s">
        <v>130</v>
      </c>
      <c r="D118" s="14"/>
      <c r="E118" s="14"/>
      <c r="F118" s="13"/>
      <c r="G118" s="15">
        <f t="shared" ref="G118:H120" si="3">G119</f>
        <v>2100000</v>
      </c>
      <c r="H118" s="15">
        <f t="shared" si="3"/>
        <v>2100000</v>
      </c>
    </row>
    <row r="119" spans="1:8" ht="13.8" x14ac:dyDescent="0.25">
      <c r="A119" s="29" t="s">
        <v>72</v>
      </c>
      <c r="B119" s="30" t="s">
        <v>150</v>
      </c>
      <c r="C119" s="30" t="s">
        <v>131</v>
      </c>
      <c r="D119" s="30"/>
      <c r="E119" s="30"/>
      <c r="F119" s="29"/>
      <c r="G119" s="31">
        <f t="shared" si="3"/>
        <v>2100000</v>
      </c>
      <c r="H119" s="31">
        <f t="shared" si="3"/>
        <v>2100000</v>
      </c>
    </row>
    <row r="120" spans="1:8" ht="13.8" x14ac:dyDescent="0.25">
      <c r="A120" s="29" t="s">
        <v>152</v>
      </c>
      <c r="B120" s="30" t="s">
        <v>150</v>
      </c>
      <c r="C120" s="30" t="s">
        <v>131</v>
      </c>
      <c r="D120" s="30" t="s">
        <v>134</v>
      </c>
      <c r="E120" s="30"/>
      <c r="F120" s="29"/>
      <c r="G120" s="31">
        <f t="shared" si="3"/>
        <v>2100000</v>
      </c>
      <c r="H120" s="31">
        <f t="shared" si="3"/>
        <v>2100000</v>
      </c>
    </row>
    <row r="121" spans="1:8" ht="27.6" x14ac:dyDescent="0.25">
      <c r="A121" s="29" t="s">
        <v>73</v>
      </c>
      <c r="B121" s="30" t="s">
        <v>150</v>
      </c>
      <c r="C121" s="30" t="s">
        <v>131</v>
      </c>
      <c r="D121" s="30" t="s">
        <v>93</v>
      </c>
      <c r="E121" s="30"/>
      <c r="F121" s="29"/>
      <c r="G121" s="31">
        <f>G122+G123</f>
        <v>2100000</v>
      </c>
      <c r="H121" s="31">
        <f>H122+H123</f>
        <v>2100000</v>
      </c>
    </row>
    <row r="122" spans="1:8" ht="30.75" customHeight="1" x14ac:dyDescent="0.25">
      <c r="A122" s="19" t="s">
        <v>23</v>
      </c>
      <c r="B122" s="20" t="s">
        <v>150</v>
      </c>
      <c r="C122" s="20" t="s">
        <v>131</v>
      </c>
      <c r="D122" s="20" t="s">
        <v>93</v>
      </c>
      <c r="E122" s="20" t="s">
        <v>22</v>
      </c>
      <c r="F122" s="19" t="s">
        <v>23</v>
      </c>
      <c r="G122" s="21">
        <v>2000000</v>
      </c>
      <c r="H122" s="21">
        <v>2000000</v>
      </c>
    </row>
    <row r="123" spans="1:8" ht="31.5" customHeight="1" x14ac:dyDescent="0.25">
      <c r="A123" s="19" t="s">
        <v>117</v>
      </c>
      <c r="B123" s="20" t="s">
        <v>150</v>
      </c>
      <c r="C123" s="20" t="s">
        <v>131</v>
      </c>
      <c r="D123" s="20" t="s">
        <v>93</v>
      </c>
      <c r="E123" s="20" t="s">
        <v>116</v>
      </c>
      <c r="F123" s="19" t="s">
        <v>23</v>
      </c>
      <c r="G123" s="21">
        <v>100000</v>
      </c>
      <c r="H123" s="21">
        <v>100000</v>
      </c>
    </row>
  </sheetData>
  <mergeCells count="7">
    <mergeCell ref="D1:H1"/>
    <mergeCell ref="A3:H3"/>
    <mergeCell ref="A5:B5"/>
    <mergeCell ref="D5:H5"/>
    <mergeCell ref="A6:A7"/>
    <mergeCell ref="B6:F6"/>
    <mergeCell ref="G6:H6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="80" zoomScaleNormal="80" workbookViewId="0">
      <selection activeCell="Q3" sqref="Q3"/>
    </sheetView>
  </sheetViews>
  <sheetFormatPr defaultRowHeight="12.75" customHeight="1" x14ac:dyDescent="0.25"/>
  <cols>
    <col min="1" max="1" width="58.109375" customWidth="1"/>
    <col min="2" max="4" width="6.77734375" customWidth="1"/>
    <col min="5" max="5" width="15.21875" customWidth="1"/>
    <col min="6" max="6" width="6.77734375" customWidth="1"/>
    <col min="7" max="7" width="25.6640625" hidden="1" customWidth="1"/>
    <col min="8" max="8" width="15.6640625" customWidth="1"/>
  </cols>
  <sheetData>
    <row r="1" spans="1:8" ht="107.25" customHeight="1" x14ac:dyDescent="0.25">
      <c r="A1" s="1"/>
      <c r="B1" s="1"/>
      <c r="C1" s="1"/>
      <c r="D1" s="1"/>
      <c r="E1" s="38" t="s">
        <v>156</v>
      </c>
      <c r="F1" s="38"/>
      <c r="G1" s="38"/>
      <c r="H1" s="38"/>
    </row>
    <row r="2" spans="1:8" ht="18" customHeight="1" x14ac:dyDescent="0.25">
      <c r="A2" s="1"/>
      <c r="B2" s="1"/>
      <c r="C2" s="1"/>
      <c r="D2" s="1"/>
      <c r="E2" s="1"/>
      <c r="F2" s="1"/>
      <c r="G2" s="1"/>
      <c r="H2" s="1"/>
    </row>
    <row r="3" spans="1:8" ht="57" customHeight="1" x14ac:dyDescent="0.25">
      <c r="A3" s="39" t="s">
        <v>127</v>
      </c>
      <c r="B3" s="39"/>
      <c r="C3" s="40"/>
      <c r="D3" s="40"/>
      <c r="E3" s="40"/>
      <c r="F3" s="40"/>
      <c r="G3" s="40"/>
      <c r="H3" s="40"/>
    </row>
    <row r="4" spans="1:8" ht="13.8" x14ac:dyDescent="0.25">
      <c r="A4" s="1"/>
      <c r="B4" s="1"/>
      <c r="C4" s="2"/>
      <c r="D4" s="2"/>
      <c r="E4" s="2"/>
      <c r="F4" s="2"/>
      <c r="G4" s="2"/>
      <c r="H4" s="2"/>
    </row>
    <row r="5" spans="1:8" ht="13.5" customHeight="1" x14ac:dyDescent="0.25">
      <c r="A5" s="41" t="s">
        <v>0</v>
      </c>
      <c r="B5" s="41"/>
      <c r="C5" s="41"/>
      <c r="D5" s="28"/>
      <c r="E5" s="47" t="s">
        <v>1</v>
      </c>
      <c r="F5" s="47"/>
      <c r="G5" s="47"/>
      <c r="H5" s="47"/>
    </row>
    <row r="6" spans="1:8" ht="13.8" x14ac:dyDescent="0.25">
      <c r="A6" s="42" t="s">
        <v>3</v>
      </c>
      <c r="B6" s="22"/>
      <c r="C6" s="45"/>
      <c r="D6" s="45"/>
      <c r="E6" s="45"/>
      <c r="F6" s="45"/>
      <c r="G6" s="46"/>
      <c r="H6" s="44" t="s">
        <v>111</v>
      </c>
    </row>
    <row r="7" spans="1:8" ht="69" customHeight="1" x14ac:dyDescent="0.25">
      <c r="A7" s="43"/>
      <c r="B7" s="22" t="s">
        <v>125</v>
      </c>
      <c r="C7" s="22" t="s">
        <v>112</v>
      </c>
      <c r="D7" s="22" t="s">
        <v>113</v>
      </c>
      <c r="E7" s="23" t="s">
        <v>114</v>
      </c>
      <c r="F7" s="23" t="s">
        <v>115</v>
      </c>
      <c r="G7" s="23" t="s">
        <v>115</v>
      </c>
      <c r="H7" s="44"/>
    </row>
    <row r="8" spans="1:8" ht="13.8" x14ac:dyDescent="0.25">
      <c r="A8" s="3" t="s">
        <v>4</v>
      </c>
      <c r="B8" s="3"/>
      <c r="C8" s="3" t="s">
        <v>119</v>
      </c>
      <c r="D8" s="3"/>
      <c r="E8" s="3" t="s">
        <v>5</v>
      </c>
      <c r="F8" s="3" t="s">
        <v>6</v>
      </c>
      <c r="G8" s="3" t="s">
        <v>7</v>
      </c>
      <c r="H8" s="3" t="s">
        <v>2</v>
      </c>
    </row>
    <row r="9" spans="1:8" ht="19.8" customHeight="1" x14ac:dyDescent="0.25">
      <c r="A9" s="4" t="s">
        <v>8</v>
      </c>
      <c r="B9" s="4"/>
      <c r="C9" s="5" t="s">
        <v>9</v>
      </c>
      <c r="D9" s="5"/>
      <c r="E9" s="5"/>
      <c r="F9" s="5"/>
      <c r="G9" s="4"/>
      <c r="H9" s="6">
        <f>H12+H17+H32+H40+H50+H56+H62+H69+H75+H86+H107+H115+H120+H112+H30</f>
        <v>25185061</v>
      </c>
    </row>
    <row r="10" spans="1:8" ht="19.8" customHeight="1" x14ac:dyDescent="0.25">
      <c r="A10" s="4" t="s">
        <v>151</v>
      </c>
      <c r="B10" s="5" t="s">
        <v>126</v>
      </c>
      <c r="C10" s="5"/>
      <c r="D10" s="5"/>
      <c r="E10" s="5"/>
      <c r="F10" s="5"/>
      <c r="G10" s="4"/>
      <c r="H10" s="6">
        <f>H9</f>
        <v>25185061</v>
      </c>
    </row>
    <row r="11" spans="1:8" ht="19.8" customHeight="1" x14ac:dyDescent="0.25">
      <c r="A11" s="4" t="s">
        <v>128</v>
      </c>
      <c r="B11" s="5" t="s">
        <v>126</v>
      </c>
      <c r="C11" s="5" t="s">
        <v>129</v>
      </c>
      <c r="D11" s="5" t="s">
        <v>130</v>
      </c>
      <c r="E11" s="5"/>
      <c r="F11" s="5"/>
      <c r="G11" s="4"/>
      <c r="H11" s="6">
        <f>H12+H17+H32</f>
        <v>10029035</v>
      </c>
    </row>
    <row r="12" spans="1:8" ht="52.8" customHeight="1" x14ac:dyDescent="0.25">
      <c r="A12" s="29" t="s">
        <v>10</v>
      </c>
      <c r="B12" s="30" t="s">
        <v>126</v>
      </c>
      <c r="C12" s="30" t="s">
        <v>129</v>
      </c>
      <c r="D12" s="30" t="s">
        <v>131</v>
      </c>
      <c r="E12" s="8"/>
      <c r="F12" s="8"/>
      <c r="G12" s="7"/>
      <c r="H12" s="31">
        <f>H13</f>
        <v>1332298</v>
      </c>
    </row>
    <row r="13" spans="1:8" ht="19.8" customHeight="1" x14ac:dyDescent="0.25">
      <c r="A13" s="29" t="s">
        <v>152</v>
      </c>
      <c r="B13" s="30" t="s">
        <v>126</v>
      </c>
      <c r="C13" s="30" t="s">
        <v>129</v>
      </c>
      <c r="D13" s="8" t="s">
        <v>131</v>
      </c>
      <c r="E13" s="30" t="s">
        <v>134</v>
      </c>
      <c r="F13" s="8"/>
      <c r="G13" s="7"/>
      <c r="H13" s="31">
        <f>H14</f>
        <v>1332298</v>
      </c>
    </row>
    <row r="14" spans="1:8" ht="19.8" customHeight="1" x14ac:dyDescent="0.25">
      <c r="A14" s="29" t="s">
        <v>11</v>
      </c>
      <c r="B14" s="30" t="s">
        <v>126</v>
      </c>
      <c r="C14" s="30" t="s">
        <v>129</v>
      </c>
      <c r="D14" s="30" t="s">
        <v>131</v>
      </c>
      <c r="E14" s="30" t="s">
        <v>74</v>
      </c>
      <c r="F14" s="8"/>
      <c r="G14" s="7"/>
      <c r="H14" s="31">
        <f>H15+H16</f>
        <v>1332298</v>
      </c>
    </row>
    <row r="15" spans="1:8" ht="30.75" customHeight="1" x14ac:dyDescent="0.25">
      <c r="A15" s="10" t="s">
        <v>13</v>
      </c>
      <c r="B15" s="11" t="s">
        <v>126</v>
      </c>
      <c r="C15" s="11" t="s">
        <v>129</v>
      </c>
      <c r="D15" s="11" t="s">
        <v>131</v>
      </c>
      <c r="E15" s="11" t="s">
        <v>74</v>
      </c>
      <c r="F15" s="11" t="s">
        <v>12</v>
      </c>
      <c r="G15" s="10" t="s">
        <v>13</v>
      </c>
      <c r="H15" s="12">
        <v>1023270</v>
      </c>
    </row>
    <row r="16" spans="1:8" ht="48.75" customHeight="1" x14ac:dyDescent="0.25">
      <c r="A16" s="10" t="s">
        <v>15</v>
      </c>
      <c r="B16" s="11" t="s">
        <v>126</v>
      </c>
      <c r="C16" s="11" t="s">
        <v>129</v>
      </c>
      <c r="D16" s="11" t="s">
        <v>131</v>
      </c>
      <c r="E16" s="11" t="s">
        <v>74</v>
      </c>
      <c r="F16" s="11" t="s">
        <v>14</v>
      </c>
      <c r="G16" s="10" t="s">
        <v>15</v>
      </c>
      <c r="H16" s="12">
        <v>309028</v>
      </c>
    </row>
    <row r="17" spans="1:8" ht="68.400000000000006" customHeight="1" x14ac:dyDescent="0.25">
      <c r="A17" s="29" t="s">
        <v>17</v>
      </c>
      <c r="B17" s="30" t="s">
        <v>126</v>
      </c>
      <c r="C17" s="30" t="s">
        <v>129</v>
      </c>
      <c r="D17" s="30" t="s">
        <v>135</v>
      </c>
      <c r="E17" s="30"/>
      <c r="F17" s="30"/>
      <c r="G17" s="29"/>
      <c r="H17" s="31">
        <f>H18</f>
        <v>7957877</v>
      </c>
    </row>
    <row r="18" spans="1:8" ht="19.2" customHeight="1" x14ac:dyDescent="0.25">
      <c r="A18" s="29" t="s">
        <v>152</v>
      </c>
      <c r="B18" s="30" t="s">
        <v>126</v>
      </c>
      <c r="C18" s="30" t="s">
        <v>129</v>
      </c>
      <c r="D18" s="30" t="s">
        <v>135</v>
      </c>
      <c r="E18" s="30" t="s">
        <v>134</v>
      </c>
      <c r="F18" s="30"/>
      <c r="G18" s="29"/>
      <c r="H18" s="31">
        <f>H19</f>
        <v>7957877</v>
      </c>
    </row>
    <row r="19" spans="1:8" ht="34.5" customHeight="1" x14ac:dyDescent="0.25">
      <c r="A19" s="29" t="s">
        <v>136</v>
      </c>
      <c r="B19" s="30" t="s">
        <v>126</v>
      </c>
      <c r="C19" s="30" t="s">
        <v>129</v>
      </c>
      <c r="D19" s="30" t="s">
        <v>135</v>
      </c>
      <c r="E19" s="30" t="s">
        <v>75</v>
      </c>
      <c r="F19" s="30"/>
      <c r="G19" s="29"/>
      <c r="H19" s="31">
        <f>H20+H21+H22+H23+H24+H25+H26+H27+H28</f>
        <v>7957877</v>
      </c>
    </row>
    <row r="20" spans="1:8" ht="31.5" customHeight="1" x14ac:dyDescent="0.25">
      <c r="A20" s="10" t="s">
        <v>13</v>
      </c>
      <c r="B20" s="11" t="s">
        <v>126</v>
      </c>
      <c r="C20" s="11" t="s">
        <v>129</v>
      </c>
      <c r="D20" s="11" t="s">
        <v>135</v>
      </c>
      <c r="E20" s="11" t="s">
        <v>75</v>
      </c>
      <c r="F20" s="11" t="s">
        <v>12</v>
      </c>
      <c r="G20" s="10" t="s">
        <v>13</v>
      </c>
      <c r="H20" s="12">
        <v>4427920</v>
      </c>
    </row>
    <row r="21" spans="1:8" ht="43.2" customHeight="1" x14ac:dyDescent="0.25">
      <c r="A21" s="10" t="s">
        <v>19</v>
      </c>
      <c r="B21" s="11" t="s">
        <v>126</v>
      </c>
      <c r="C21" s="11" t="s">
        <v>129</v>
      </c>
      <c r="D21" s="11" t="s">
        <v>135</v>
      </c>
      <c r="E21" s="11" t="s">
        <v>75</v>
      </c>
      <c r="F21" s="11" t="s">
        <v>18</v>
      </c>
      <c r="G21" s="10" t="s">
        <v>19</v>
      </c>
      <c r="H21" s="12">
        <v>3500</v>
      </c>
    </row>
    <row r="22" spans="1:8" ht="48.75" customHeight="1" x14ac:dyDescent="0.25">
      <c r="A22" s="10" t="s">
        <v>15</v>
      </c>
      <c r="B22" s="11" t="s">
        <v>126</v>
      </c>
      <c r="C22" s="11" t="s">
        <v>129</v>
      </c>
      <c r="D22" s="11" t="s">
        <v>135</v>
      </c>
      <c r="E22" s="11" t="s">
        <v>75</v>
      </c>
      <c r="F22" s="11" t="s">
        <v>14</v>
      </c>
      <c r="G22" s="10" t="s">
        <v>15</v>
      </c>
      <c r="H22" s="12">
        <v>1337232</v>
      </c>
    </row>
    <row r="23" spans="1:8" ht="32.25" customHeight="1" x14ac:dyDescent="0.25">
      <c r="A23" s="10" t="s">
        <v>21</v>
      </c>
      <c r="B23" s="11" t="s">
        <v>126</v>
      </c>
      <c r="C23" s="11" t="s">
        <v>129</v>
      </c>
      <c r="D23" s="11" t="s">
        <v>135</v>
      </c>
      <c r="E23" s="11" t="s">
        <v>75</v>
      </c>
      <c r="F23" s="11" t="s">
        <v>20</v>
      </c>
      <c r="G23" s="10" t="s">
        <v>21</v>
      </c>
      <c r="H23" s="12">
        <v>450000</v>
      </c>
    </row>
    <row r="24" spans="1:8" ht="33" customHeight="1" x14ac:dyDescent="0.25">
      <c r="A24" s="10" t="s">
        <v>23</v>
      </c>
      <c r="B24" s="11" t="s">
        <v>126</v>
      </c>
      <c r="C24" s="11" t="s">
        <v>129</v>
      </c>
      <c r="D24" s="11" t="s">
        <v>135</v>
      </c>
      <c r="E24" s="11" t="s">
        <v>75</v>
      </c>
      <c r="F24" s="11" t="s">
        <v>22</v>
      </c>
      <c r="G24" s="10" t="s">
        <v>23</v>
      </c>
      <c r="H24" s="12">
        <v>1523225</v>
      </c>
    </row>
    <row r="25" spans="1:8" ht="19.8" customHeight="1" x14ac:dyDescent="0.25">
      <c r="A25" s="16" t="s">
        <v>117</v>
      </c>
      <c r="B25" s="17" t="s">
        <v>126</v>
      </c>
      <c r="C25" s="11" t="s">
        <v>129</v>
      </c>
      <c r="D25" s="11" t="s">
        <v>135</v>
      </c>
      <c r="E25" s="11" t="s">
        <v>75</v>
      </c>
      <c r="F25" s="11" t="s">
        <v>116</v>
      </c>
      <c r="G25" s="10" t="s">
        <v>23</v>
      </c>
      <c r="H25" s="12">
        <v>162000</v>
      </c>
    </row>
    <row r="26" spans="1:8" ht="28.5" customHeight="1" x14ac:dyDescent="0.25">
      <c r="A26" s="10" t="s">
        <v>25</v>
      </c>
      <c r="B26" s="11" t="s">
        <v>126</v>
      </c>
      <c r="C26" s="11" t="s">
        <v>129</v>
      </c>
      <c r="D26" s="11" t="s">
        <v>135</v>
      </c>
      <c r="E26" s="11" t="s">
        <v>75</v>
      </c>
      <c r="F26" s="11" t="s">
        <v>24</v>
      </c>
      <c r="G26" s="10" t="s">
        <v>25</v>
      </c>
      <c r="H26" s="12">
        <v>34000</v>
      </c>
    </row>
    <row r="27" spans="1:8" ht="19.2" customHeight="1" x14ac:dyDescent="0.25">
      <c r="A27" s="10" t="s">
        <v>27</v>
      </c>
      <c r="B27" s="11" t="s">
        <v>126</v>
      </c>
      <c r="C27" s="11" t="s">
        <v>129</v>
      </c>
      <c r="D27" s="11" t="s">
        <v>135</v>
      </c>
      <c r="E27" s="11" t="s">
        <v>75</v>
      </c>
      <c r="F27" s="11" t="s">
        <v>26</v>
      </c>
      <c r="G27" s="10" t="s">
        <v>27</v>
      </c>
      <c r="H27" s="12">
        <v>20000</v>
      </c>
    </row>
    <row r="28" spans="1:8" ht="13.8" hidden="1" x14ac:dyDescent="0.25">
      <c r="A28" s="10" t="s">
        <v>29</v>
      </c>
      <c r="B28" s="11"/>
      <c r="C28" s="11" t="s">
        <v>16</v>
      </c>
      <c r="D28" s="11"/>
      <c r="E28" s="11" t="s">
        <v>75</v>
      </c>
      <c r="F28" s="11" t="s">
        <v>28</v>
      </c>
      <c r="G28" s="10" t="s">
        <v>29</v>
      </c>
      <c r="H28" s="12"/>
    </row>
    <row r="29" spans="1:8" ht="13.8" hidden="1" x14ac:dyDescent="0.25">
      <c r="A29" s="7" t="s">
        <v>122</v>
      </c>
      <c r="B29" s="8"/>
      <c r="C29" s="8" t="s">
        <v>102</v>
      </c>
      <c r="D29" s="8"/>
      <c r="E29" s="8"/>
      <c r="F29" s="8"/>
      <c r="G29" s="7"/>
      <c r="H29" s="9">
        <f>H30</f>
        <v>0</v>
      </c>
    </row>
    <row r="30" spans="1:8" ht="13.8" hidden="1" x14ac:dyDescent="0.25">
      <c r="A30" s="16" t="s">
        <v>121</v>
      </c>
      <c r="B30" s="17"/>
      <c r="C30" s="17" t="s">
        <v>102</v>
      </c>
      <c r="D30" s="17"/>
      <c r="E30" s="26" t="s">
        <v>103</v>
      </c>
      <c r="F30" s="17"/>
      <c r="G30" s="16"/>
      <c r="H30" s="18">
        <f>H31</f>
        <v>0</v>
      </c>
    </row>
    <row r="31" spans="1:8" ht="57.75" hidden="1" customHeight="1" x14ac:dyDescent="0.25">
      <c r="A31" s="16" t="s">
        <v>120</v>
      </c>
      <c r="B31" s="17"/>
      <c r="C31" s="17" t="s">
        <v>102</v>
      </c>
      <c r="D31" s="17"/>
      <c r="E31" s="26" t="s">
        <v>103</v>
      </c>
      <c r="F31" s="17" t="s">
        <v>104</v>
      </c>
      <c r="G31" s="16"/>
      <c r="H31" s="18"/>
    </row>
    <row r="32" spans="1:8" ht="19.8" customHeight="1" x14ac:dyDescent="0.25">
      <c r="A32" s="29" t="s">
        <v>30</v>
      </c>
      <c r="B32" s="30" t="s">
        <v>126</v>
      </c>
      <c r="C32" s="30" t="s">
        <v>129</v>
      </c>
      <c r="D32" s="30" t="s">
        <v>137</v>
      </c>
      <c r="E32" s="30"/>
      <c r="F32" s="30"/>
      <c r="G32" s="29"/>
      <c r="H32" s="31">
        <f>H33</f>
        <v>738860</v>
      </c>
    </row>
    <row r="33" spans="1:8" ht="19.8" customHeight="1" x14ac:dyDescent="0.25">
      <c r="A33" s="29" t="s">
        <v>152</v>
      </c>
      <c r="B33" s="30" t="s">
        <v>126</v>
      </c>
      <c r="C33" s="30" t="s">
        <v>129</v>
      </c>
      <c r="D33" s="30" t="s">
        <v>137</v>
      </c>
      <c r="E33" s="30" t="s">
        <v>134</v>
      </c>
      <c r="F33" s="30"/>
      <c r="G33" s="29"/>
      <c r="H33" s="31">
        <f>H34+H36+H38</f>
        <v>738860</v>
      </c>
    </row>
    <row r="34" spans="1:8" ht="69" x14ac:dyDescent="0.25">
      <c r="A34" s="29" t="s">
        <v>31</v>
      </c>
      <c r="B34" s="30" t="s">
        <v>126</v>
      </c>
      <c r="C34" s="30" t="s">
        <v>129</v>
      </c>
      <c r="D34" s="30" t="s">
        <v>137</v>
      </c>
      <c r="E34" s="30" t="s">
        <v>76</v>
      </c>
      <c r="F34" s="30"/>
      <c r="G34" s="29"/>
      <c r="H34" s="31">
        <f>H35</f>
        <v>37121</v>
      </c>
    </row>
    <row r="35" spans="1:8" ht="18.75" customHeight="1" x14ac:dyDescent="0.25">
      <c r="A35" s="10" t="s">
        <v>33</v>
      </c>
      <c r="B35" s="11" t="s">
        <v>126</v>
      </c>
      <c r="C35" s="11" t="s">
        <v>129</v>
      </c>
      <c r="D35" s="11" t="s">
        <v>137</v>
      </c>
      <c r="E35" s="11" t="s">
        <v>76</v>
      </c>
      <c r="F35" s="11" t="s">
        <v>32</v>
      </c>
      <c r="G35" s="10" t="s">
        <v>33</v>
      </c>
      <c r="H35" s="12">
        <v>37121</v>
      </c>
    </row>
    <row r="36" spans="1:8" ht="48.75" customHeight="1" x14ac:dyDescent="0.25">
      <c r="A36" s="29" t="s">
        <v>34</v>
      </c>
      <c r="B36" s="30" t="s">
        <v>126</v>
      </c>
      <c r="C36" s="30" t="s">
        <v>129</v>
      </c>
      <c r="D36" s="30" t="s">
        <v>137</v>
      </c>
      <c r="E36" s="30" t="s">
        <v>77</v>
      </c>
      <c r="F36" s="30"/>
      <c r="G36" s="29"/>
      <c r="H36" s="31">
        <f>H37</f>
        <v>1739</v>
      </c>
    </row>
    <row r="37" spans="1:8" ht="29.25" customHeight="1" x14ac:dyDescent="0.25">
      <c r="A37" s="10" t="s">
        <v>23</v>
      </c>
      <c r="B37" s="11" t="s">
        <v>126</v>
      </c>
      <c r="C37" s="11" t="s">
        <v>129</v>
      </c>
      <c r="D37" s="11" t="s">
        <v>137</v>
      </c>
      <c r="E37" s="11" t="s">
        <v>77</v>
      </c>
      <c r="F37" s="11" t="s">
        <v>22</v>
      </c>
      <c r="G37" s="10" t="s">
        <v>23</v>
      </c>
      <c r="H37" s="12">
        <v>1739</v>
      </c>
    </row>
    <row r="38" spans="1:8" ht="33" customHeight="1" x14ac:dyDescent="0.25">
      <c r="A38" s="29" t="s">
        <v>138</v>
      </c>
      <c r="B38" s="30" t="s">
        <v>126</v>
      </c>
      <c r="C38" s="30" t="s">
        <v>129</v>
      </c>
      <c r="D38" s="30" t="s">
        <v>137</v>
      </c>
      <c r="E38" s="30" t="s">
        <v>75</v>
      </c>
      <c r="F38" s="30"/>
      <c r="G38" s="29"/>
      <c r="H38" s="31">
        <f>H39</f>
        <v>700000</v>
      </c>
    </row>
    <row r="39" spans="1:8" ht="32.25" customHeight="1" x14ac:dyDescent="0.25">
      <c r="A39" s="10" t="s">
        <v>23</v>
      </c>
      <c r="B39" s="11" t="s">
        <v>126</v>
      </c>
      <c r="C39" s="11" t="s">
        <v>129</v>
      </c>
      <c r="D39" s="11" t="s">
        <v>137</v>
      </c>
      <c r="E39" s="11" t="s">
        <v>75</v>
      </c>
      <c r="F39" s="11" t="s">
        <v>22</v>
      </c>
      <c r="G39" s="10" t="s">
        <v>23</v>
      </c>
      <c r="H39" s="12">
        <v>700000</v>
      </c>
    </row>
    <row r="40" spans="1:8" ht="20.399999999999999" customHeight="1" x14ac:dyDescent="0.25">
      <c r="A40" s="29" t="s">
        <v>139</v>
      </c>
      <c r="B40" s="30" t="s">
        <v>126</v>
      </c>
      <c r="C40" s="30" t="s">
        <v>131</v>
      </c>
      <c r="D40" s="30" t="s">
        <v>130</v>
      </c>
      <c r="E40" s="30"/>
      <c r="F40" s="30"/>
      <c r="G40" s="29"/>
      <c r="H40" s="31">
        <f>H41</f>
        <v>0</v>
      </c>
    </row>
    <row r="41" spans="1:8" ht="19.8" customHeight="1" x14ac:dyDescent="0.25">
      <c r="A41" s="29" t="s">
        <v>35</v>
      </c>
      <c r="B41" s="30" t="s">
        <v>126</v>
      </c>
      <c r="C41" s="30" t="s">
        <v>131</v>
      </c>
      <c r="D41" s="30" t="s">
        <v>132</v>
      </c>
      <c r="E41" s="30"/>
      <c r="F41" s="30"/>
      <c r="G41" s="29"/>
      <c r="H41" s="31">
        <f>H42</f>
        <v>0</v>
      </c>
    </row>
    <row r="42" spans="1:8" ht="19.8" customHeight="1" x14ac:dyDescent="0.25">
      <c r="A42" s="29" t="s">
        <v>152</v>
      </c>
      <c r="B42" s="30" t="s">
        <v>126</v>
      </c>
      <c r="C42" s="30" t="s">
        <v>131</v>
      </c>
      <c r="D42" s="30" t="s">
        <v>132</v>
      </c>
      <c r="E42" s="30" t="s">
        <v>134</v>
      </c>
      <c r="F42" s="30"/>
      <c r="G42" s="29"/>
      <c r="H42" s="31">
        <f>H43</f>
        <v>0</v>
      </c>
    </row>
    <row r="43" spans="1:8" ht="52.8" customHeight="1" x14ac:dyDescent="0.25">
      <c r="A43" s="29" t="s">
        <v>36</v>
      </c>
      <c r="B43" s="30" t="s">
        <v>126</v>
      </c>
      <c r="C43" s="30" t="s">
        <v>131</v>
      </c>
      <c r="D43" s="30" t="s">
        <v>132</v>
      </c>
      <c r="E43" s="30" t="s">
        <v>78</v>
      </c>
      <c r="F43" s="30"/>
      <c r="G43" s="29"/>
      <c r="H43" s="31">
        <f>H44+H45+H46+H47+H48</f>
        <v>0</v>
      </c>
    </row>
    <row r="44" spans="1:8" ht="32.25" customHeight="1" x14ac:dyDescent="0.25">
      <c r="A44" s="10" t="s">
        <v>13</v>
      </c>
      <c r="B44" s="11" t="s">
        <v>126</v>
      </c>
      <c r="C44" s="11" t="s">
        <v>131</v>
      </c>
      <c r="D44" s="11" t="s">
        <v>132</v>
      </c>
      <c r="E44" s="11" t="s">
        <v>78</v>
      </c>
      <c r="F44" s="11" t="s">
        <v>12</v>
      </c>
      <c r="G44" s="10" t="s">
        <v>13</v>
      </c>
      <c r="H44" s="12">
        <v>0</v>
      </c>
    </row>
    <row r="45" spans="1:8" ht="47.25" customHeight="1" x14ac:dyDescent="0.25">
      <c r="A45" s="10" t="s">
        <v>15</v>
      </c>
      <c r="B45" s="11" t="s">
        <v>126</v>
      </c>
      <c r="C45" s="11" t="s">
        <v>131</v>
      </c>
      <c r="D45" s="11" t="s">
        <v>132</v>
      </c>
      <c r="E45" s="11" t="s">
        <v>78</v>
      </c>
      <c r="F45" s="11" t="s">
        <v>14</v>
      </c>
      <c r="G45" s="10" t="s">
        <v>15</v>
      </c>
      <c r="H45" s="12">
        <v>0</v>
      </c>
    </row>
    <row r="46" spans="1:8" ht="34.5" customHeight="1" x14ac:dyDescent="0.25">
      <c r="A46" s="10" t="s">
        <v>21</v>
      </c>
      <c r="B46" s="11" t="s">
        <v>126</v>
      </c>
      <c r="C46" s="11" t="s">
        <v>131</v>
      </c>
      <c r="D46" s="11" t="s">
        <v>132</v>
      </c>
      <c r="E46" s="11" t="s">
        <v>78</v>
      </c>
      <c r="F46" s="11" t="s">
        <v>20</v>
      </c>
      <c r="G46" s="10" t="s">
        <v>21</v>
      </c>
      <c r="H46" s="12">
        <v>0</v>
      </c>
    </row>
    <row r="47" spans="1:8" ht="29.25" customHeight="1" x14ac:dyDescent="0.25">
      <c r="A47" s="10" t="s">
        <v>23</v>
      </c>
      <c r="B47" s="11" t="s">
        <v>126</v>
      </c>
      <c r="C47" s="11" t="s">
        <v>131</v>
      </c>
      <c r="D47" s="11" t="s">
        <v>132</v>
      </c>
      <c r="E47" s="11" t="s">
        <v>78</v>
      </c>
      <c r="F47" s="11" t="s">
        <v>22</v>
      </c>
      <c r="G47" s="10" t="s">
        <v>23</v>
      </c>
      <c r="H47" s="12">
        <v>0</v>
      </c>
    </row>
    <row r="48" spans="1:8" ht="19.8" customHeight="1" x14ac:dyDescent="0.25">
      <c r="A48" s="10" t="s">
        <v>117</v>
      </c>
      <c r="B48" s="11" t="s">
        <v>126</v>
      </c>
      <c r="C48" s="11" t="s">
        <v>131</v>
      </c>
      <c r="D48" s="11" t="s">
        <v>132</v>
      </c>
      <c r="E48" s="11" t="s">
        <v>78</v>
      </c>
      <c r="F48" s="11" t="s">
        <v>116</v>
      </c>
      <c r="G48" s="10" t="s">
        <v>23</v>
      </c>
      <c r="H48" s="12">
        <v>0</v>
      </c>
    </row>
    <row r="49" spans="1:8" ht="29.25" customHeight="1" x14ac:dyDescent="0.25">
      <c r="A49" s="13" t="s">
        <v>140</v>
      </c>
      <c r="B49" s="14" t="s">
        <v>126</v>
      </c>
      <c r="C49" s="17" t="s">
        <v>132</v>
      </c>
      <c r="D49" s="17" t="s">
        <v>130</v>
      </c>
      <c r="E49" s="17"/>
      <c r="F49" s="17"/>
      <c r="G49" s="16"/>
      <c r="H49" s="18"/>
    </row>
    <row r="50" spans="1:8" ht="19.8" customHeight="1" x14ac:dyDescent="0.25">
      <c r="A50" s="29" t="s">
        <v>37</v>
      </c>
      <c r="B50" s="30" t="s">
        <v>126</v>
      </c>
      <c r="C50" s="30" t="s">
        <v>132</v>
      </c>
      <c r="D50" s="30" t="s">
        <v>141</v>
      </c>
      <c r="E50" s="30"/>
      <c r="F50" s="30"/>
      <c r="G50" s="29"/>
      <c r="H50" s="31">
        <f>H51</f>
        <v>1850000</v>
      </c>
    </row>
    <row r="51" spans="1:8" ht="19.8" customHeight="1" x14ac:dyDescent="0.25">
      <c r="A51" s="29" t="s">
        <v>152</v>
      </c>
      <c r="B51" s="30" t="s">
        <v>126</v>
      </c>
      <c r="C51" s="30" t="s">
        <v>132</v>
      </c>
      <c r="D51" s="30" t="s">
        <v>141</v>
      </c>
      <c r="E51" s="30" t="s">
        <v>134</v>
      </c>
      <c r="F51" s="30"/>
      <c r="G51" s="29"/>
      <c r="H51" s="31">
        <f>H52</f>
        <v>1850000</v>
      </c>
    </row>
    <row r="52" spans="1:8" ht="53.4" customHeight="1" x14ac:dyDescent="0.25">
      <c r="A52" s="29" t="s">
        <v>38</v>
      </c>
      <c r="B52" s="30" t="s">
        <v>126</v>
      </c>
      <c r="C52" s="30" t="s">
        <v>132</v>
      </c>
      <c r="D52" s="30" t="s">
        <v>141</v>
      </c>
      <c r="E52" s="30" t="s">
        <v>79</v>
      </c>
      <c r="F52" s="30"/>
      <c r="G52" s="29"/>
      <c r="H52" s="31">
        <f>H53+H54</f>
        <v>1850000</v>
      </c>
    </row>
    <row r="53" spans="1:8" ht="31.8" customHeight="1" x14ac:dyDescent="0.25">
      <c r="A53" s="10" t="s">
        <v>23</v>
      </c>
      <c r="B53" s="11" t="s">
        <v>126</v>
      </c>
      <c r="C53" s="11" t="s">
        <v>132</v>
      </c>
      <c r="D53" s="11" t="s">
        <v>141</v>
      </c>
      <c r="E53" s="11" t="s">
        <v>79</v>
      </c>
      <c r="F53" s="11" t="s">
        <v>22</v>
      </c>
      <c r="G53" s="10" t="s">
        <v>23</v>
      </c>
      <c r="H53" s="12">
        <v>1760000</v>
      </c>
    </row>
    <row r="54" spans="1:8" ht="19.2" customHeight="1" x14ac:dyDescent="0.25">
      <c r="A54" s="10" t="s">
        <v>117</v>
      </c>
      <c r="B54" s="11" t="s">
        <v>126</v>
      </c>
      <c r="C54" s="11" t="s">
        <v>132</v>
      </c>
      <c r="D54" s="11" t="s">
        <v>141</v>
      </c>
      <c r="E54" s="11" t="s">
        <v>79</v>
      </c>
      <c r="F54" s="11" t="s">
        <v>116</v>
      </c>
      <c r="G54" s="10" t="s">
        <v>23</v>
      </c>
      <c r="H54" s="12">
        <v>90000</v>
      </c>
    </row>
    <row r="55" spans="1:8" ht="19.8" customHeight="1" x14ac:dyDescent="0.25">
      <c r="A55" s="13" t="s">
        <v>142</v>
      </c>
      <c r="B55" s="14" t="s">
        <v>126</v>
      </c>
      <c r="C55" s="14" t="s">
        <v>135</v>
      </c>
      <c r="D55" s="14" t="s">
        <v>130</v>
      </c>
      <c r="E55" s="14"/>
      <c r="F55" s="14"/>
      <c r="G55" s="13"/>
      <c r="H55" s="15"/>
    </row>
    <row r="56" spans="1:8" ht="19.8" customHeight="1" x14ac:dyDescent="0.25">
      <c r="A56" s="29" t="s">
        <v>39</v>
      </c>
      <c r="B56" s="30" t="s">
        <v>126</v>
      </c>
      <c r="C56" s="30" t="s">
        <v>135</v>
      </c>
      <c r="D56" s="30" t="s">
        <v>143</v>
      </c>
      <c r="E56" s="30"/>
      <c r="F56" s="30"/>
      <c r="G56" s="29"/>
      <c r="H56" s="31">
        <f>H57</f>
        <v>4748233</v>
      </c>
    </row>
    <row r="57" spans="1:8" ht="19.8" customHeight="1" x14ac:dyDescent="0.25">
      <c r="A57" s="29" t="s">
        <v>152</v>
      </c>
      <c r="B57" s="30" t="s">
        <v>126</v>
      </c>
      <c r="C57" s="30" t="s">
        <v>135</v>
      </c>
      <c r="D57" s="30" t="s">
        <v>143</v>
      </c>
      <c r="E57" s="30" t="s">
        <v>134</v>
      </c>
      <c r="F57" s="30"/>
      <c r="G57" s="29"/>
      <c r="H57" s="31">
        <f>H58+H60</f>
        <v>4748233</v>
      </c>
    </row>
    <row r="58" spans="1:8" ht="70.8" customHeight="1" x14ac:dyDescent="0.25">
      <c r="A58" s="29" t="s">
        <v>40</v>
      </c>
      <c r="B58" s="30" t="s">
        <v>126</v>
      </c>
      <c r="C58" s="30" t="s">
        <v>135</v>
      </c>
      <c r="D58" s="30" t="s">
        <v>143</v>
      </c>
      <c r="E58" s="30" t="s">
        <v>80</v>
      </c>
      <c r="F58" s="30"/>
      <c r="G58" s="29"/>
      <c r="H58" s="31">
        <f>H59</f>
        <v>748233</v>
      </c>
    </row>
    <row r="59" spans="1:8" ht="31.5" customHeight="1" x14ac:dyDescent="0.25">
      <c r="A59" s="10" t="s">
        <v>23</v>
      </c>
      <c r="B59" s="11" t="s">
        <v>126</v>
      </c>
      <c r="C59" s="11" t="s">
        <v>135</v>
      </c>
      <c r="D59" s="11" t="s">
        <v>143</v>
      </c>
      <c r="E59" s="11" t="s">
        <v>80</v>
      </c>
      <c r="F59" s="11" t="s">
        <v>22</v>
      </c>
      <c r="G59" s="10" t="s">
        <v>23</v>
      </c>
      <c r="H59" s="12">
        <v>748233</v>
      </c>
    </row>
    <row r="60" spans="1:8" ht="61.2" customHeight="1" x14ac:dyDescent="0.25">
      <c r="A60" s="29" t="s">
        <v>41</v>
      </c>
      <c r="B60" s="30" t="s">
        <v>126</v>
      </c>
      <c r="C60" s="30" t="s">
        <v>135</v>
      </c>
      <c r="D60" s="30" t="s">
        <v>143</v>
      </c>
      <c r="E60" s="30" t="s">
        <v>81</v>
      </c>
      <c r="F60" s="30"/>
      <c r="G60" s="29"/>
      <c r="H60" s="31">
        <f>H61</f>
        <v>4000000</v>
      </c>
    </row>
    <row r="61" spans="1:8" ht="30.75" customHeight="1" x14ac:dyDescent="0.25">
      <c r="A61" s="10" t="s">
        <v>23</v>
      </c>
      <c r="B61" s="11" t="s">
        <v>126</v>
      </c>
      <c r="C61" s="11" t="s">
        <v>135</v>
      </c>
      <c r="D61" s="11" t="s">
        <v>143</v>
      </c>
      <c r="E61" s="11" t="s">
        <v>81</v>
      </c>
      <c r="F61" s="11" t="s">
        <v>22</v>
      </c>
      <c r="G61" s="10" t="s">
        <v>23</v>
      </c>
      <c r="H61" s="12">
        <v>4000000</v>
      </c>
    </row>
    <row r="62" spans="1:8" ht="20.399999999999999" customHeight="1" x14ac:dyDescent="0.25">
      <c r="A62" s="29" t="s">
        <v>42</v>
      </c>
      <c r="B62" s="30" t="s">
        <v>126</v>
      </c>
      <c r="C62" s="30" t="s">
        <v>135</v>
      </c>
      <c r="D62" s="30" t="s">
        <v>144</v>
      </c>
      <c r="E62" s="30"/>
      <c r="F62" s="30"/>
      <c r="G62" s="29"/>
      <c r="H62" s="31">
        <f>H63</f>
        <v>300000</v>
      </c>
    </row>
    <row r="63" spans="1:8" ht="19.8" customHeight="1" x14ac:dyDescent="0.25">
      <c r="A63" s="29" t="s">
        <v>152</v>
      </c>
      <c r="B63" s="30" t="s">
        <v>126</v>
      </c>
      <c r="C63" s="30" t="s">
        <v>135</v>
      </c>
      <c r="D63" s="30" t="s">
        <v>144</v>
      </c>
      <c r="E63" s="30" t="s">
        <v>134</v>
      </c>
      <c r="F63" s="30"/>
      <c r="G63" s="29"/>
      <c r="H63" s="31">
        <f>H64+H66</f>
        <v>300000</v>
      </c>
    </row>
    <row r="64" spans="1:8" ht="30.75" customHeight="1" x14ac:dyDescent="0.25">
      <c r="A64" s="29" t="s">
        <v>43</v>
      </c>
      <c r="B64" s="30" t="s">
        <v>126</v>
      </c>
      <c r="C64" s="30" t="s">
        <v>135</v>
      </c>
      <c r="D64" s="30" t="s">
        <v>144</v>
      </c>
      <c r="E64" s="30" t="s">
        <v>82</v>
      </c>
      <c r="F64" s="30"/>
      <c r="G64" s="29"/>
      <c r="H64" s="31">
        <f>H65</f>
        <v>100000</v>
      </c>
    </row>
    <row r="65" spans="1:8" ht="31.5" customHeight="1" x14ac:dyDescent="0.25">
      <c r="A65" s="10" t="s">
        <v>23</v>
      </c>
      <c r="B65" s="11" t="s">
        <v>126</v>
      </c>
      <c r="C65" s="11" t="s">
        <v>135</v>
      </c>
      <c r="D65" s="11" t="s">
        <v>144</v>
      </c>
      <c r="E65" s="11" t="s">
        <v>82</v>
      </c>
      <c r="F65" s="11" t="s">
        <v>22</v>
      </c>
      <c r="G65" s="10" t="s">
        <v>23</v>
      </c>
      <c r="H65" s="12">
        <v>100000</v>
      </c>
    </row>
    <row r="66" spans="1:8" ht="52.2" customHeight="1" x14ac:dyDescent="0.25">
      <c r="A66" s="13" t="s">
        <v>101</v>
      </c>
      <c r="B66" s="14" t="s">
        <v>126</v>
      </c>
      <c r="C66" s="14" t="s">
        <v>135</v>
      </c>
      <c r="D66" s="14" t="s">
        <v>144</v>
      </c>
      <c r="E66" s="14" t="s">
        <v>100</v>
      </c>
      <c r="F66" s="14"/>
      <c r="G66" s="13"/>
      <c r="H66" s="15">
        <f>H67</f>
        <v>200000</v>
      </c>
    </row>
    <row r="67" spans="1:8" ht="33.75" customHeight="1" x14ac:dyDescent="0.25">
      <c r="A67" s="16" t="s">
        <v>23</v>
      </c>
      <c r="B67" s="17" t="s">
        <v>126</v>
      </c>
      <c r="C67" s="17" t="s">
        <v>135</v>
      </c>
      <c r="D67" s="17" t="s">
        <v>144</v>
      </c>
      <c r="E67" s="17" t="s">
        <v>100</v>
      </c>
      <c r="F67" s="17" t="s">
        <v>22</v>
      </c>
      <c r="G67" s="16"/>
      <c r="H67" s="18">
        <v>200000</v>
      </c>
    </row>
    <row r="68" spans="1:8" ht="22.8" customHeight="1" x14ac:dyDescent="0.25">
      <c r="A68" s="13" t="s">
        <v>145</v>
      </c>
      <c r="B68" s="14" t="s">
        <v>126</v>
      </c>
      <c r="C68" s="14" t="s">
        <v>146</v>
      </c>
      <c r="D68" s="14" t="s">
        <v>130</v>
      </c>
      <c r="E68" s="14"/>
      <c r="F68" s="14"/>
      <c r="G68" s="13"/>
      <c r="H68" s="15">
        <f>H75+H86+H107</f>
        <v>5851589</v>
      </c>
    </row>
    <row r="69" spans="1:8" ht="22.8" hidden="1" customHeight="1" x14ac:dyDescent="0.25">
      <c r="A69" s="29" t="s">
        <v>45</v>
      </c>
      <c r="B69" s="30"/>
      <c r="C69" s="30" t="s">
        <v>146</v>
      </c>
      <c r="D69" s="30" t="s">
        <v>129</v>
      </c>
      <c r="E69" s="30"/>
      <c r="F69" s="30"/>
      <c r="G69" s="29"/>
      <c r="H69" s="31">
        <f>H71+H73</f>
        <v>0</v>
      </c>
    </row>
    <row r="70" spans="1:8" ht="22.8" hidden="1" customHeight="1" x14ac:dyDescent="0.25">
      <c r="A70" s="29" t="s">
        <v>133</v>
      </c>
      <c r="B70" s="30"/>
      <c r="C70" s="30" t="s">
        <v>146</v>
      </c>
      <c r="D70" s="30" t="s">
        <v>129</v>
      </c>
      <c r="E70" s="30" t="s">
        <v>134</v>
      </c>
      <c r="F70" s="30"/>
      <c r="G70" s="29"/>
      <c r="H70" s="31"/>
    </row>
    <row r="71" spans="1:8" ht="102" hidden="1" customHeight="1" x14ac:dyDescent="0.25">
      <c r="A71" s="32" t="s">
        <v>46</v>
      </c>
      <c r="B71" s="33"/>
      <c r="C71" s="30" t="s">
        <v>146</v>
      </c>
      <c r="D71" s="30" t="s">
        <v>129</v>
      </c>
      <c r="E71" s="30" t="s">
        <v>83</v>
      </c>
      <c r="F71" s="30"/>
      <c r="G71" s="29"/>
      <c r="H71" s="31">
        <f>H72</f>
        <v>0</v>
      </c>
    </row>
    <row r="72" spans="1:8" ht="30.75" hidden="1" customHeight="1" x14ac:dyDescent="0.25">
      <c r="A72" s="10" t="s">
        <v>23</v>
      </c>
      <c r="B72" s="11"/>
      <c r="C72" s="11" t="s">
        <v>44</v>
      </c>
      <c r="D72" s="11"/>
      <c r="E72" s="11" t="s">
        <v>83</v>
      </c>
      <c r="F72" s="11" t="s">
        <v>22</v>
      </c>
      <c r="G72" s="10" t="s">
        <v>23</v>
      </c>
      <c r="H72" s="12">
        <v>0</v>
      </c>
    </row>
    <row r="73" spans="1:8" ht="13.8" hidden="1" x14ac:dyDescent="0.25">
      <c r="A73" s="13" t="s">
        <v>107</v>
      </c>
      <c r="B73" s="14"/>
      <c r="C73" s="14" t="s">
        <v>44</v>
      </c>
      <c r="D73" s="14"/>
      <c r="E73" s="14" t="s">
        <v>105</v>
      </c>
      <c r="F73" s="14"/>
      <c r="G73" s="13"/>
      <c r="H73" s="15">
        <f>H74</f>
        <v>0</v>
      </c>
    </row>
    <row r="74" spans="1:8" ht="47.25" hidden="1" customHeight="1" x14ac:dyDescent="0.25">
      <c r="A74" s="16" t="s">
        <v>108</v>
      </c>
      <c r="B74" s="17"/>
      <c r="C74" s="17" t="s">
        <v>44</v>
      </c>
      <c r="D74" s="17"/>
      <c r="E74" s="17" t="s">
        <v>105</v>
      </c>
      <c r="F74" s="17" t="s">
        <v>106</v>
      </c>
      <c r="G74" s="16"/>
      <c r="H74" s="18"/>
    </row>
    <row r="75" spans="1:8" ht="19.8" customHeight="1" x14ac:dyDescent="0.25">
      <c r="A75" s="29" t="s">
        <v>48</v>
      </c>
      <c r="B75" s="30" t="s">
        <v>126</v>
      </c>
      <c r="C75" s="30" t="s">
        <v>146</v>
      </c>
      <c r="D75" s="30" t="s">
        <v>131</v>
      </c>
      <c r="E75" s="30"/>
      <c r="F75" s="30"/>
      <c r="G75" s="29"/>
      <c r="H75" s="31">
        <f>H76</f>
        <v>1396786</v>
      </c>
    </row>
    <row r="76" spans="1:8" ht="19.8" customHeight="1" x14ac:dyDescent="0.25">
      <c r="A76" s="29" t="s">
        <v>152</v>
      </c>
      <c r="B76" s="30" t="s">
        <v>126</v>
      </c>
      <c r="C76" s="30" t="s">
        <v>146</v>
      </c>
      <c r="D76" s="30" t="s">
        <v>131</v>
      </c>
      <c r="E76" s="30" t="s">
        <v>134</v>
      </c>
      <c r="F76" s="30"/>
      <c r="G76" s="29"/>
      <c r="H76" s="31">
        <f>H77+H79</f>
        <v>1396786</v>
      </c>
    </row>
    <row r="77" spans="1:8" ht="94.2" customHeight="1" x14ac:dyDescent="0.25">
      <c r="A77" s="32" t="s">
        <v>49</v>
      </c>
      <c r="B77" s="33">
        <v>914</v>
      </c>
      <c r="C77" s="30" t="s">
        <v>146</v>
      </c>
      <c r="D77" s="30" t="s">
        <v>131</v>
      </c>
      <c r="E77" s="30" t="s">
        <v>84</v>
      </c>
      <c r="F77" s="30"/>
      <c r="G77" s="29"/>
      <c r="H77" s="31">
        <f>H78</f>
        <v>396786</v>
      </c>
    </row>
    <row r="78" spans="1:8" ht="30" customHeight="1" x14ac:dyDescent="0.25">
      <c r="A78" s="10" t="s">
        <v>23</v>
      </c>
      <c r="B78" s="11" t="s">
        <v>126</v>
      </c>
      <c r="C78" s="11" t="s">
        <v>146</v>
      </c>
      <c r="D78" s="11" t="s">
        <v>131</v>
      </c>
      <c r="E78" s="11" t="s">
        <v>84</v>
      </c>
      <c r="F78" s="11" t="s">
        <v>22</v>
      </c>
      <c r="G78" s="10" t="s">
        <v>23</v>
      </c>
      <c r="H78" s="12">
        <v>396786</v>
      </c>
    </row>
    <row r="79" spans="1:8" ht="80.400000000000006" customHeight="1" x14ac:dyDescent="0.25">
      <c r="A79" s="29" t="s">
        <v>50</v>
      </c>
      <c r="B79" s="30" t="s">
        <v>126</v>
      </c>
      <c r="C79" s="30" t="s">
        <v>146</v>
      </c>
      <c r="D79" s="30" t="s">
        <v>131</v>
      </c>
      <c r="E79" s="30" t="s">
        <v>94</v>
      </c>
      <c r="F79" s="30"/>
      <c r="G79" s="29"/>
      <c r="H79" s="31">
        <f>H80+H81</f>
        <v>1000000</v>
      </c>
    </row>
    <row r="80" spans="1:8" ht="30" customHeight="1" x14ac:dyDescent="0.25">
      <c r="A80" s="10" t="s">
        <v>23</v>
      </c>
      <c r="B80" s="11" t="s">
        <v>126</v>
      </c>
      <c r="C80" s="11" t="s">
        <v>146</v>
      </c>
      <c r="D80" s="11" t="s">
        <v>131</v>
      </c>
      <c r="E80" s="11" t="s">
        <v>94</v>
      </c>
      <c r="F80" s="11" t="s">
        <v>22</v>
      </c>
      <c r="G80" s="10" t="s">
        <v>23</v>
      </c>
      <c r="H80" s="12">
        <v>500000</v>
      </c>
    </row>
    <row r="81" spans="1:8" ht="51.6" customHeight="1" x14ac:dyDescent="0.25">
      <c r="A81" s="16" t="s">
        <v>68</v>
      </c>
      <c r="B81" s="17" t="s">
        <v>126</v>
      </c>
      <c r="C81" s="17" t="s">
        <v>146</v>
      </c>
      <c r="D81" s="17" t="s">
        <v>131</v>
      </c>
      <c r="E81" s="17" t="s">
        <v>94</v>
      </c>
      <c r="F81" s="17" t="s">
        <v>67</v>
      </c>
      <c r="G81" s="16"/>
      <c r="H81" s="18">
        <v>500000</v>
      </c>
    </row>
    <row r="82" spans="1:8" ht="57.75" hidden="1" customHeight="1" x14ac:dyDescent="0.25">
      <c r="A82" s="13" t="s">
        <v>96</v>
      </c>
      <c r="B82" s="14"/>
      <c r="C82" s="14" t="s">
        <v>47</v>
      </c>
      <c r="D82" s="14"/>
      <c r="E82" s="14" t="s">
        <v>95</v>
      </c>
      <c r="F82" s="14"/>
      <c r="G82" s="13"/>
      <c r="H82" s="15">
        <f>H83</f>
        <v>0</v>
      </c>
    </row>
    <row r="83" spans="1:8" ht="33.75" hidden="1" customHeight="1" x14ac:dyDescent="0.25">
      <c r="A83" s="16" t="s">
        <v>68</v>
      </c>
      <c r="B83" s="17"/>
      <c r="C83" s="17" t="s">
        <v>47</v>
      </c>
      <c r="D83" s="17"/>
      <c r="E83" s="17" t="s">
        <v>95</v>
      </c>
      <c r="F83" s="17" t="s">
        <v>67</v>
      </c>
      <c r="G83" s="16"/>
      <c r="H83" s="18"/>
    </row>
    <row r="84" spans="1:8" ht="24.75" hidden="1" customHeight="1" x14ac:dyDescent="0.25">
      <c r="A84" s="13" t="s">
        <v>110</v>
      </c>
      <c r="B84" s="14"/>
      <c r="C84" s="14" t="s">
        <v>47</v>
      </c>
      <c r="D84" s="14"/>
      <c r="E84" s="14" t="s">
        <v>109</v>
      </c>
      <c r="F84" s="14"/>
      <c r="G84" s="13"/>
      <c r="H84" s="15">
        <f>H85</f>
        <v>0</v>
      </c>
    </row>
    <row r="85" spans="1:8" ht="27" hidden="1" customHeight="1" x14ac:dyDescent="0.25">
      <c r="A85" s="16" t="s">
        <v>108</v>
      </c>
      <c r="B85" s="17"/>
      <c r="C85" s="17" t="s">
        <v>47</v>
      </c>
      <c r="D85" s="17"/>
      <c r="E85" s="17" t="s">
        <v>109</v>
      </c>
      <c r="F85" s="17" t="s">
        <v>106</v>
      </c>
      <c r="G85" s="16"/>
      <c r="H85" s="18"/>
    </row>
    <row r="86" spans="1:8" ht="19.2" customHeight="1" x14ac:dyDescent="0.25">
      <c r="A86" s="29" t="s">
        <v>52</v>
      </c>
      <c r="B86" s="30" t="s">
        <v>126</v>
      </c>
      <c r="C86" s="30" t="s">
        <v>146</v>
      </c>
      <c r="D86" s="30" t="s">
        <v>132</v>
      </c>
      <c r="E86" s="30"/>
      <c r="F86" s="30"/>
      <c r="G86" s="29"/>
      <c r="H86" s="31">
        <f>H87</f>
        <v>4354803</v>
      </c>
    </row>
    <row r="87" spans="1:8" ht="19.2" customHeight="1" x14ac:dyDescent="0.25">
      <c r="A87" s="29" t="s">
        <v>152</v>
      </c>
      <c r="B87" s="30" t="s">
        <v>126</v>
      </c>
      <c r="C87" s="30" t="s">
        <v>146</v>
      </c>
      <c r="D87" s="30" t="s">
        <v>132</v>
      </c>
      <c r="E87" s="30" t="s">
        <v>134</v>
      </c>
      <c r="F87" s="30"/>
      <c r="G87" s="29"/>
      <c r="H87" s="31">
        <f>H90+H92+H94+H97+H99+H101</f>
        <v>4354803</v>
      </c>
    </row>
    <row r="88" spans="1:8" ht="27.6" hidden="1" x14ac:dyDescent="0.25">
      <c r="A88" s="7" t="s">
        <v>54</v>
      </c>
      <c r="B88" s="8"/>
      <c r="C88" s="30" t="s">
        <v>51</v>
      </c>
      <c r="D88" s="30"/>
      <c r="E88" s="30" t="s">
        <v>53</v>
      </c>
      <c r="F88" s="30"/>
      <c r="G88" s="29"/>
      <c r="H88" s="31">
        <f>H89</f>
        <v>0</v>
      </c>
    </row>
    <row r="89" spans="1:8" ht="69" hidden="1" x14ac:dyDescent="0.25">
      <c r="A89" s="10" t="s">
        <v>23</v>
      </c>
      <c r="B89" s="11"/>
      <c r="C89" s="11" t="s">
        <v>51</v>
      </c>
      <c r="D89" s="11"/>
      <c r="E89" s="11" t="s">
        <v>53</v>
      </c>
      <c r="F89" s="11" t="s">
        <v>22</v>
      </c>
      <c r="G89" s="10" t="s">
        <v>23</v>
      </c>
      <c r="H89" s="12">
        <v>0</v>
      </c>
    </row>
    <row r="90" spans="1:8" ht="50.4" customHeight="1" x14ac:dyDescent="0.25">
      <c r="A90" s="29" t="s">
        <v>55</v>
      </c>
      <c r="B90" s="30" t="s">
        <v>126</v>
      </c>
      <c r="C90" s="30" t="s">
        <v>146</v>
      </c>
      <c r="D90" s="30" t="s">
        <v>132</v>
      </c>
      <c r="E90" s="30" t="s">
        <v>85</v>
      </c>
      <c r="F90" s="30"/>
      <c r="G90" s="29"/>
      <c r="H90" s="31">
        <f>H91</f>
        <v>139434</v>
      </c>
    </row>
    <row r="91" spans="1:8" ht="31.5" customHeight="1" x14ac:dyDescent="0.25">
      <c r="A91" s="10" t="s">
        <v>23</v>
      </c>
      <c r="B91" s="11" t="s">
        <v>126</v>
      </c>
      <c r="C91" s="11" t="s">
        <v>146</v>
      </c>
      <c r="D91" s="11" t="s">
        <v>132</v>
      </c>
      <c r="E91" s="11" t="s">
        <v>85</v>
      </c>
      <c r="F91" s="11" t="s">
        <v>22</v>
      </c>
      <c r="G91" s="10" t="s">
        <v>23</v>
      </c>
      <c r="H91" s="12">
        <v>139434</v>
      </c>
    </row>
    <row r="92" spans="1:8" ht="56.4" customHeight="1" x14ac:dyDescent="0.25">
      <c r="A92" s="29" t="s">
        <v>56</v>
      </c>
      <c r="B92" s="30" t="s">
        <v>126</v>
      </c>
      <c r="C92" s="30" t="s">
        <v>146</v>
      </c>
      <c r="D92" s="30" t="s">
        <v>132</v>
      </c>
      <c r="E92" s="30" t="s">
        <v>86</v>
      </c>
      <c r="F92" s="30"/>
      <c r="G92" s="29"/>
      <c r="H92" s="31">
        <f>H93</f>
        <v>15369</v>
      </c>
    </row>
    <row r="93" spans="1:8" ht="32.25" customHeight="1" x14ac:dyDescent="0.25">
      <c r="A93" s="10" t="s">
        <v>23</v>
      </c>
      <c r="B93" s="11" t="s">
        <v>126</v>
      </c>
      <c r="C93" s="11" t="s">
        <v>146</v>
      </c>
      <c r="D93" s="11" t="s">
        <v>132</v>
      </c>
      <c r="E93" s="11" t="s">
        <v>86</v>
      </c>
      <c r="F93" s="11" t="s">
        <v>22</v>
      </c>
      <c r="G93" s="10" t="s">
        <v>23</v>
      </c>
      <c r="H93" s="12">
        <v>15369</v>
      </c>
    </row>
    <row r="94" spans="1:8" ht="19.8" customHeight="1" x14ac:dyDescent="0.25">
      <c r="A94" s="29" t="s">
        <v>57</v>
      </c>
      <c r="B94" s="30" t="s">
        <v>126</v>
      </c>
      <c r="C94" s="30" t="s">
        <v>146</v>
      </c>
      <c r="D94" s="30" t="s">
        <v>132</v>
      </c>
      <c r="E94" s="30" t="s">
        <v>87</v>
      </c>
      <c r="F94" s="30"/>
      <c r="G94" s="29"/>
      <c r="H94" s="31">
        <f>H95+H96</f>
        <v>1250000</v>
      </c>
    </row>
    <row r="95" spans="1:8" ht="30.75" customHeight="1" x14ac:dyDescent="0.25">
      <c r="A95" s="10" t="s">
        <v>23</v>
      </c>
      <c r="B95" s="11" t="s">
        <v>126</v>
      </c>
      <c r="C95" s="11" t="s">
        <v>146</v>
      </c>
      <c r="D95" s="11" t="s">
        <v>132</v>
      </c>
      <c r="E95" s="11" t="s">
        <v>87</v>
      </c>
      <c r="F95" s="11" t="s">
        <v>22</v>
      </c>
      <c r="G95" s="10" t="s">
        <v>23</v>
      </c>
      <c r="H95" s="12">
        <v>500000</v>
      </c>
    </row>
    <row r="96" spans="1:8" ht="19.2" customHeight="1" x14ac:dyDescent="0.25">
      <c r="A96" s="10" t="s">
        <v>117</v>
      </c>
      <c r="B96" s="11" t="s">
        <v>126</v>
      </c>
      <c r="C96" s="11" t="s">
        <v>146</v>
      </c>
      <c r="D96" s="11" t="s">
        <v>132</v>
      </c>
      <c r="E96" s="11" t="s">
        <v>87</v>
      </c>
      <c r="F96" s="11" t="s">
        <v>116</v>
      </c>
      <c r="G96" s="10" t="s">
        <v>23</v>
      </c>
      <c r="H96" s="12">
        <v>750000</v>
      </c>
    </row>
    <row r="97" spans="1:8" ht="19.8" customHeight="1" x14ac:dyDescent="0.25">
      <c r="A97" s="29" t="s">
        <v>58</v>
      </c>
      <c r="B97" s="30" t="s">
        <v>126</v>
      </c>
      <c r="C97" s="30" t="s">
        <v>146</v>
      </c>
      <c r="D97" s="30" t="s">
        <v>132</v>
      </c>
      <c r="E97" s="30" t="s">
        <v>88</v>
      </c>
      <c r="F97" s="8"/>
      <c r="G97" s="7"/>
      <c r="H97" s="9">
        <f>H98</f>
        <v>350000</v>
      </c>
    </row>
    <row r="98" spans="1:8" ht="30.75" customHeight="1" x14ac:dyDescent="0.25">
      <c r="A98" s="10" t="s">
        <v>23</v>
      </c>
      <c r="B98" s="11" t="s">
        <v>126</v>
      </c>
      <c r="C98" s="11" t="s">
        <v>146</v>
      </c>
      <c r="D98" s="11" t="s">
        <v>132</v>
      </c>
      <c r="E98" s="11" t="s">
        <v>88</v>
      </c>
      <c r="F98" s="11" t="s">
        <v>22</v>
      </c>
      <c r="G98" s="10" t="s">
        <v>23</v>
      </c>
      <c r="H98" s="12">
        <v>350000</v>
      </c>
    </row>
    <row r="99" spans="1:8" ht="19.8" customHeight="1" x14ac:dyDescent="0.25">
      <c r="A99" s="29" t="s">
        <v>59</v>
      </c>
      <c r="B99" s="30" t="s">
        <v>126</v>
      </c>
      <c r="C99" s="30" t="s">
        <v>146</v>
      </c>
      <c r="D99" s="30" t="s">
        <v>132</v>
      </c>
      <c r="E99" s="30" t="s">
        <v>89</v>
      </c>
      <c r="F99" s="8"/>
      <c r="G99" s="7"/>
      <c r="H99" s="9">
        <f>H100</f>
        <v>100000</v>
      </c>
    </row>
    <row r="100" spans="1:8" ht="30" customHeight="1" x14ac:dyDescent="0.25">
      <c r="A100" s="10" t="s">
        <v>23</v>
      </c>
      <c r="B100" s="11" t="s">
        <v>126</v>
      </c>
      <c r="C100" s="11" t="s">
        <v>146</v>
      </c>
      <c r="D100" s="11" t="s">
        <v>132</v>
      </c>
      <c r="E100" s="11" t="s">
        <v>89</v>
      </c>
      <c r="F100" s="11" t="s">
        <v>22</v>
      </c>
      <c r="G100" s="10" t="s">
        <v>23</v>
      </c>
      <c r="H100" s="12">
        <v>100000</v>
      </c>
    </row>
    <row r="101" spans="1:8" ht="19.8" customHeight="1" x14ac:dyDescent="0.25">
      <c r="A101" s="29" t="s">
        <v>60</v>
      </c>
      <c r="B101" s="30" t="s">
        <v>126</v>
      </c>
      <c r="C101" s="30" t="s">
        <v>146</v>
      </c>
      <c r="D101" s="30" t="s">
        <v>132</v>
      </c>
      <c r="E101" s="30" t="s">
        <v>90</v>
      </c>
      <c r="F101" s="8"/>
      <c r="G101" s="7"/>
      <c r="H101" s="9">
        <f>H102</f>
        <v>2500000</v>
      </c>
    </row>
    <row r="102" spans="1:8" ht="31.5" customHeight="1" x14ac:dyDescent="0.25">
      <c r="A102" s="10" t="s">
        <v>23</v>
      </c>
      <c r="B102" s="11" t="s">
        <v>126</v>
      </c>
      <c r="C102" s="11" t="s">
        <v>146</v>
      </c>
      <c r="D102" s="11" t="s">
        <v>132</v>
      </c>
      <c r="E102" s="11" t="s">
        <v>90</v>
      </c>
      <c r="F102" s="11" t="s">
        <v>22</v>
      </c>
      <c r="G102" s="10" t="s">
        <v>23</v>
      </c>
      <c r="H102" s="12">
        <v>2500000</v>
      </c>
    </row>
    <row r="103" spans="1:8" ht="41.4" hidden="1" x14ac:dyDescent="0.25">
      <c r="A103" s="7" t="s">
        <v>62</v>
      </c>
      <c r="B103" s="8"/>
      <c r="C103" s="8" t="s">
        <v>51</v>
      </c>
      <c r="D103" s="8"/>
      <c r="E103" s="8" t="s">
        <v>61</v>
      </c>
      <c r="F103" s="8"/>
      <c r="G103" s="7"/>
      <c r="H103" s="9">
        <f>H104</f>
        <v>0</v>
      </c>
    </row>
    <row r="104" spans="1:8" ht="69" hidden="1" x14ac:dyDescent="0.25">
      <c r="A104" s="10" t="s">
        <v>23</v>
      </c>
      <c r="B104" s="11"/>
      <c r="C104" s="11" t="s">
        <v>51</v>
      </c>
      <c r="D104" s="11"/>
      <c r="E104" s="11" t="s">
        <v>61</v>
      </c>
      <c r="F104" s="11" t="s">
        <v>22</v>
      </c>
      <c r="G104" s="10" t="s">
        <v>23</v>
      </c>
      <c r="H104" s="12">
        <v>0</v>
      </c>
    </row>
    <row r="105" spans="1:8" ht="41.4" hidden="1" x14ac:dyDescent="0.25">
      <c r="A105" s="7" t="s">
        <v>64</v>
      </c>
      <c r="B105" s="8"/>
      <c r="C105" s="8" t="s">
        <v>51</v>
      </c>
      <c r="D105" s="8"/>
      <c r="E105" s="8" t="s">
        <v>63</v>
      </c>
      <c r="F105" s="8"/>
      <c r="G105" s="7"/>
      <c r="H105" s="9">
        <v>0</v>
      </c>
    </row>
    <row r="106" spans="1:8" ht="69" hidden="1" x14ac:dyDescent="0.25">
      <c r="A106" s="10" t="s">
        <v>23</v>
      </c>
      <c r="B106" s="11"/>
      <c r="C106" s="11" t="s">
        <v>51</v>
      </c>
      <c r="D106" s="11"/>
      <c r="E106" s="11" t="s">
        <v>63</v>
      </c>
      <c r="F106" s="11" t="s">
        <v>22</v>
      </c>
      <c r="G106" s="10" t="s">
        <v>23</v>
      </c>
      <c r="H106" s="12">
        <v>0</v>
      </c>
    </row>
    <row r="107" spans="1:8" ht="28.5" customHeight="1" x14ac:dyDescent="0.25">
      <c r="A107" s="29" t="s">
        <v>65</v>
      </c>
      <c r="B107" s="30" t="s">
        <v>126</v>
      </c>
      <c r="C107" s="30" t="s">
        <v>146</v>
      </c>
      <c r="D107" s="30" t="s">
        <v>146</v>
      </c>
      <c r="E107" s="8"/>
      <c r="F107" s="8"/>
      <c r="G107" s="7"/>
      <c r="H107" s="9">
        <f>H108</f>
        <v>100000</v>
      </c>
    </row>
    <row r="108" spans="1:8" ht="19.8" customHeight="1" x14ac:dyDescent="0.25">
      <c r="A108" s="29" t="s">
        <v>152</v>
      </c>
      <c r="B108" s="30" t="s">
        <v>126</v>
      </c>
      <c r="C108" s="30" t="s">
        <v>146</v>
      </c>
      <c r="D108" s="30" t="s">
        <v>146</v>
      </c>
      <c r="E108" s="30" t="s">
        <v>134</v>
      </c>
      <c r="F108" s="30"/>
      <c r="G108" s="29"/>
      <c r="H108" s="31">
        <f>H109</f>
        <v>100000</v>
      </c>
    </row>
    <row r="109" spans="1:8" ht="13.8" x14ac:dyDescent="0.25">
      <c r="A109" s="29" t="s">
        <v>66</v>
      </c>
      <c r="B109" s="30" t="s">
        <v>126</v>
      </c>
      <c r="C109" s="30" t="s">
        <v>146</v>
      </c>
      <c r="D109" s="30" t="s">
        <v>146</v>
      </c>
      <c r="E109" s="30" t="s">
        <v>91</v>
      </c>
      <c r="F109" s="30"/>
      <c r="G109" s="29"/>
      <c r="H109" s="31">
        <f>H110+H111</f>
        <v>100000</v>
      </c>
    </row>
    <row r="110" spans="1:8" ht="27.6" x14ac:dyDescent="0.25">
      <c r="A110" s="25" t="s">
        <v>23</v>
      </c>
      <c r="B110" s="34" t="s">
        <v>126</v>
      </c>
      <c r="C110" s="11" t="s">
        <v>146</v>
      </c>
      <c r="D110" s="11" t="s">
        <v>146</v>
      </c>
      <c r="E110" s="11" t="s">
        <v>91</v>
      </c>
      <c r="F110" s="11" t="s">
        <v>22</v>
      </c>
      <c r="G110" s="24"/>
      <c r="H110" s="18">
        <v>50000</v>
      </c>
    </row>
    <row r="111" spans="1:8" ht="45.75" customHeight="1" x14ac:dyDescent="0.25">
      <c r="A111" s="10" t="s">
        <v>68</v>
      </c>
      <c r="B111" s="11" t="s">
        <v>126</v>
      </c>
      <c r="C111" s="11" t="s">
        <v>146</v>
      </c>
      <c r="D111" s="11" t="s">
        <v>146</v>
      </c>
      <c r="E111" s="11" t="s">
        <v>91</v>
      </c>
      <c r="F111" s="11" t="s">
        <v>67</v>
      </c>
      <c r="G111" s="10" t="s">
        <v>68</v>
      </c>
      <c r="H111" s="12">
        <v>50000</v>
      </c>
    </row>
    <row r="112" spans="1:8" ht="32.25" hidden="1" customHeight="1" x14ac:dyDescent="0.25">
      <c r="A112" s="13" t="s">
        <v>99</v>
      </c>
      <c r="B112" s="14"/>
      <c r="C112" s="14" t="s">
        <v>97</v>
      </c>
      <c r="D112" s="14"/>
      <c r="E112" s="14" t="s">
        <v>98</v>
      </c>
      <c r="F112" s="14"/>
      <c r="G112" s="13"/>
      <c r="H112" s="15">
        <f>H113</f>
        <v>0</v>
      </c>
    </row>
    <row r="113" spans="1:8" ht="32.25" hidden="1" customHeight="1" x14ac:dyDescent="0.25">
      <c r="A113" s="16" t="s">
        <v>23</v>
      </c>
      <c r="B113" s="17"/>
      <c r="C113" s="17" t="s">
        <v>97</v>
      </c>
      <c r="D113" s="17"/>
      <c r="E113" s="17" t="s">
        <v>98</v>
      </c>
      <c r="F113" s="17" t="s">
        <v>22</v>
      </c>
      <c r="G113" s="16"/>
      <c r="H113" s="18"/>
    </row>
    <row r="114" spans="1:8" ht="19.8" customHeight="1" x14ac:dyDescent="0.25">
      <c r="A114" s="13" t="s">
        <v>147</v>
      </c>
      <c r="B114" s="14" t="s">
        <v>126</v>
      </c>
      <c r="C114" s="14" t="s">
        <v>141</v>
      </c>
      <c r="D114" s="14" t="s">
        <v>130</v>
      </c>
      <c r="E114" s="14"/>
      <c r="F114" s="14"/>
      <c r="G114" s="13"/>
      <c r="H114" s="15">
        <f>H115</f>
        <v>306204</v>
      </c>
    </row>
    <row r="115" spans="1:8" ht="19.8" customHeight="1" x14ac:dyDescent="0.25">
      <c r="A115" s="29" t="s">
        <v>69</v>
      </c>
      <c r="B115" s="30" t="s">
        <v>126</v>
      </c>
      <c r="C115" s="30" t="s">
        <v>141</v>
      </c>
      <c r="D115" s="30" t="s">
        <v>132</v>
      </c>
      <c r="E115" s="30"/>
      <c r="F115" s="30"/>
      <c r="G115" s="29"/>
      <c r="H115" s="31">
        <f>H116</f>
        <v>306204</v>
      </c>
    </row>
    <row r="116" spans="1:8" ht="19.8" customHeight="1" x14ac:dyDescent="0.25">
      <c r="A116" s="29" t="s">
        <v>152</v>
      </c>
      <c r="B116" s="30" t="s">
        <v>126</v>
      </c>
      <c r="C116" s="30" t="s">
        <v>141</v>
      </c>
      <c r="D116" s="30" t="s">
        <v>132</v>
      </c>
      <c r="E116" s="30" t="s">
        <v>134</v>
      </c>
      <c r="F116" s="30"/>
      <c r="G116" s="29"/>
      <c r="H116" s="31">
        <f>H117</f>
        <v>306204</v>
      </c>
    </row>
    <row r="117" spans="1:8" ht="85.2" customHeight="1" x14ac:dyDescent="0.25">
      <c r="A117" s="29" t="s">
        <v>70</v>
      </c>
      <c r="B117" s="30" t="s">
        <v>126</v>
      </c>
      <c r="C117" s="30" t="s">
        <v>141</v>
      </c>
      <c r="D117" s="30" t="s">
        <v>132</v>
      </c>
      <c r="E117" s="30" t="s">
        <v>92</v>
      </c>
      <c r="F117" s="30"/>
      <c r="G117" s="29"/>
      <c r="H117" s="31">
        <f>H118</f>
        <v>306204</v>
      </c>
    </row>
    <row r="118" spans="1:8" ht="19.8" customHeight="1" x14ac:dyDescent="0.25">
      <c r="A118" s="10" t="s">
        <v>148</v>
      </c>
      <c r="B118" s="11" t="s">
        <v>126</v>
      </c>
      <c r="C118" s="11" t="s">
        <v>141</v>
      </c>
      <c r="D118" s="11" t="s">
        <v>132</v>
      </c>
      <c r="E118" s="11" t="s">
        <v>92</v>
      </c>
      <c r="F118" s="11" t="s">
        <v>118</v>
      </c>
      <c r="G118" s="10" t="s">
        <v>71</v>
      </c>
      <c r="H118" s="12">
        <v>306204</v>
      </c>
    </row>
    <row r="119" spans="1:8" ht="19.8" customHeight="1" x14ac:dyDescent="0.25">
      <c r="A119" s="13" t="s">
        <v>149</v>
      </c>
      <c r="B119" s="14" t="s">
        <v>126</v>
      </c>
      <c r="C119" s="14" t="s">
        <v>150</v>
      </c>
      <c r="D119" s="14" t="s">
        <v>130</v>
      </c>
      <c r="E119" s="14"/>
      <c r="F119" s="14"/>
      <c r="G119" s="13"/>
      <c r="H119" s="15">
        <f>H120</f>
        <v>2100000</v>
      </c>
    </row>
    <row r="120" spans="1:8" ht="19.8" customHeight="1" x14ac:dyDescent="0.25">
      <c r="A120" s="29" t="s">
        <v>72</v>
      </c>
      <c r="B120" s="30" t="s">
        <v>126</v>
      </c>
      <c r="C120" s="30" t="s">
        <v>150</v>
      </c>
      <c r="D120" s="30" t="s">
        <v>131</v>
      </c>
      <c r="E120" s="8"/>
      <c r="F120" s="8"/>
      <c r="G120" s="7"/>
      <c r="H120" s="31">
        <f>H121</f>
        <v>2100000</v>
      </c>
    </row>
    <row r="121" spans="1:8" ht="20.399999999999999" customHeight="1" x14ac:dyDescent="0.25">
      <c r="A121" s="29" t="s">
        <v>152</v>
      </c>
      <c r="B121" s="30" t="s">
        <v>126</v>
      </c>
      <c r="C121" s="30" t="s">
        <v>150</v>
      </c>
      <c r="D121" s="30" t="s">
        <v>131</v>
      </c>
      <c r="E121" s="30" t="s">
        <v>134</v>
      </c>
      <c r="F121" s="8"/>
      <c r="G121" s="7"/>
      <c r="H121" s="31">
        <f>H122</f>
        <v>2100000</v>
      </c>
    </row>
    <row r="122" spans="1:8" ht="27.6" x14ac:dyDescent="0.25">
      <c r="A122" s="29" t="s">
        <v>73</v>
      </c>
      <c r="B122" s="30" t="s">
        <v>126</v>
      </c>
      <c r="C122" s="30" t="s">
        <v>150</v>
      </c>
      <c r="D122" s="30" t="s">
        <v>131</v>
      </c>
      <c r="E122" s="30" t="s">
        <v>93</v>
      </c>
      <c r="F122" s="8"/>
      <c r="G122" s="7"/>
      <c r="H122" s="31">
        <f>H123+H124</f>
        <v>2100000</v>
      </c>
    </row>
    <row r="123" spans="1:8" ht="30.75" customHeight="1" x14ac:dyDescent="0.25">
      <c r="A123" s="19" t="s">
        <v>23</v>
      </c>
      <c r="B123" s="20" t="s">
        <v>126</v>
      </c>
      <c r="C123" s="20" t="s">
        <v>150</v>
      </c>
      <c r="D123" s="20" t="s">
        <v>131</v>
      </c>
      <c r="E123" s="20" t="s">
        <v>93</v>
      </c>
      <c r="F123" s="20" t="s">
        <v>22</v>
      </c>
      <c r="G123" s="19" t="s">
        <v>23</v>
      </c>
      <c r="H123" s="21">
        <v>2000000</v>
      </c>
    </row>
    <row r="124" spans="1:8" ht="27.6" customHeight="1" x14ac:dyDescent="0.25">
      <c r="A124" s="19" t="s">
        <v>117</v>
      </c>
      <c r="B124" s="20" t="s">
        <v>126</v>
      </c>
      <c r="C124" s="20" t="s">
        <v>150</v>
      </c>
      <c r="D124" s="20" t="s">
        <v>131</v>
      </c>
      <c r="E124" s="20" t="s">
        <v>93</v>
      </c>
      <c r="F124" s="20" t="s">
        <v>116</v>
      </c>
      <c r="G124" s="19" t="s">
        <v>23</v>
      </c>
      <c r="H124" s="21">
        <v>100000</v>
      </c>
    </row>
  </sheetData>
  <mergeCells count="7">
    <mergeCell ref="E1:H1"/>
    <mergeCell ref="A3:H3"/>
    <mergeCell ref="A5:C5"/>
    <mergeCell ref="E5:H5"/>
    <mergeCell ref="A6:A7"/>
    <mergeCell ref="C6:G6"/>
    <mergeCell ref="H6:H7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="80" zoomScaleNormal="80" workbookViewId="0">
      <selection activeCell="J1" sqref="J1:K1"/>
    </sheetView>
  </sheetViews>
  <sheetFormatPr defaultRowHeight="12.75" customHeight="1" x14ac:dyDescent="0.25"/>
  <cols>
    <col min="1" max="1" width="55.21875" customWidth="1"/>
    <col min="2" max="4" width="6.77734375" customWidth="1"/>
    <col min="5" max="5" width="14.6640625" customWidth="1"/>
    <col min="6" max="6" width="6.77734375" customWidth="1"/>
    <col min="7" max="7" width="25.6640625" hidden="1" customWidth="1"/>
    <col min="8" max="8" width="14.6640625" customWidth="1"/>
    <col min="9" max="9" width="14.77734375" customWidth="1"/>
    <col min="10" max="10" width="13.88671875" customWidth="1"/>
  </cols>
  <sheetData>
    <row r="1" spans="1:9" ht="107.25" customHeight="1" x14ac:dyDescent="0.25">
      <c r="A1" s="1"/>
      <c r="B1" s="1"/>
      <c r="C1" s="1"/>
      <c r="D1" s="1"/>
      <c r="E1" s="38" t="s">
        <v>157</v>
      </c>
      <c r="F1" s="38"/>
      <c r="G1" s="38"/>
      <c r="H1" s="38"/>
      <c r="I1" s="38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57" customHeight="1" x14ac:dyDescent="0.25">
      <c r="A3" s="39" t="s">
        <v>153</v>
      </c>
      <c r="B3" s="39"/>
      <c r="C3" s="40"/>
      <c r="D3" s="40"/>
      <c r="E3" s="40"/>
      <c r="F3" s="40"/>
      <c r="G3" s="40"/>
      <c r="H3" s="40"/>
      <c r="I3" s="40"/>
    </row>
    <row r="4" spans="1:9" ht="13.8" x14ac:dyDescent="0.25">
      <c r="A4" s="1"/>
      <c r="B4" s="1"/>
      <c r="C4" s="2"/>
      <c r="D4" s="2"/>
      <c r="E4" s="2"/>
      <c r="F4" s="2"/>
      <c r="G4" s="2"/>
      <c r="H4" s="2"/>
      <c r="I4" s="2"/>
    </row>
    <row r="5" spans="1:9" ht="13.5" customHeight="1" x14ac:dyDescent="0.25">
      <c r="A5" s="41" t="s">
        <v>0</v>
      </c>
      <c r="B5" s="41"/>
      <c r="C5" s="41"/>
      <c r="D5" s="28"/>
      <c r="E5" s="47" t="s">
        <v>1</v>
      </c>
      <c r="F5" s="47"/>
      <c r="G5" s="47"/>
      <c r="H5" s="47"/>
      <c r="I5" s="47"/>
    </row>
    <row r="6" spans="1:9" ht="13.8" x14ac:dyDescent="0.25">
      <c r="A6" s="42" t="s">
        <v>3</v>
      </c>
      <c r="B6" s="50"/>
      <c r="C6" s="51"/>
      <c r="D6" s="51"/>
      <c r="E6" s="51"/>
      <c r="F6" s="51"/>
      <c r="G6" s="37"/>
      <c r="H6" s="48" t="s">
        <v>111</v>
      </c>
      <c r="I6" s="49"/>
    </row>
    <row r="7" spans="1:9" ht="69" customHeight="1" x14ac:dyDescent="0.25">
      <c r="A7" s="43"/>
      <c r="B7" s="22" t="s">
        <v>125</v>
      </c>
      <c r="C7" s="22" t="s">
        <v>112</v>
      </c>
      <c r="D7" s="22" t="s">
        <v>113</v>
      </c>
      <c r="E7" s="23" t="s">
        <v>114</v>
      </c>
      <c r="F7" s="23" t="s">
        <v>115</v>
      </c>
      <c r="G7" s="23" t="s">
        <v>115</v>
      </c>
      <c r="H7" s="35">
        <v>2025</v>
      </c>
      <c r="I7" s="36">
        <v>2026</v>
      </c>
    </row>
    <row r="8" spans="1:9" ht="13.8" x14ac:dyDescent="0.25">
      <c r="A8" s="3" t="s">
        <v>4</v>
      </c>
      <c r="B8" s="3"/>
      <c r="C8" s="3" t="s">
        <v>119</v>
      </c>
      <c r="D8" s="3"/>
      <c r="E8" s="3" t="s">
        <v>5</v>
      </c>
      <c r="F8" s="3" t="s">
        <v>6</v>
      </c>
      <c r="G8" s="3" t="s">
        <v>7</v>
      </c>
      <c r="H8" s="3"/>
      <c r="I8" s="3" t="s">
        <v>2</v>
      </c>
    </row>
    <row r="9" spans="1:9" ht="13.8" x14ac:dyDescent="0.25">
      <c r="A9" s="4" t="s">
        <v>8</v>
      </c>
      <c r="B9" s="4"/>
      <c r="C9" s="5" t="s">
        <v>9</v>
      </c>
      <c r="D9" s="5"/>
      <c r="E9" s="5"/>
      <c r="F9" s="5"/>
      <c r="G9" s="4"/>
      <c r="H9" s="6">
        <f>H11+H40+H49+H55+H68+H114+H119</f>
        <v>25076161</v>
      </c>
      <c r="I9" s="6">
        <f>I12+I17+I32+I40+I50+I56+I62+I69+I75+I86+I107+I115+I120+I112+I30</f>
        <v>25179361</v>
      </c>
    </row>
    <row r="10" spans="1:9" ht="19.8" customHeight="1" x14ac:dyDescent="0.25">
      <c r="A10" s="4" t="s">
        <v>151</v>
      </c>
      <c r="B10" s="5" t="s">
        <v>126</v>
      </c>
      <c r="C10" s="5"/>
      <c r="D10" s="5"/>
      <c r="E10" s="5"/>
      <c r="F10" s="5"/>
      <c r="G10" s="4"/>
      <c r="H10" s="6"/>
      <c r="I10" s="6"/>
    </row>
    <row r="11" spans="1:9" ht="19.8" customHeight="1" x14ac:dyDescent="0.25">
      <c r="A11" s="4" t="s">
        <v>128</v>
      </c>
      <c r="B11" s="5" t="s">
        <v>126</v>
      </c>
      <c r="C11" s="5" t="s">
        <v>129</v>
      </c>
      <c r="D11" s="5" t="s">
        <v>130</v>
      </c>
      <c r="E11" s="5"/>
      <c r="F11" s="5"/>
      <c r="G11" s="4"/>
      <c r="H11" s="6">
        <f>H12+H17+H32</f>
        <v>10030135</v>
      </c>
      <c r="I11" s="6">
        <f>I12+I17+I32</f>
        <v>10133335</v>
      </c>
    </row>
    <row r="12" spans="1:9" ht="48" customHeight="1" x14ac:dyDescent="0.25">
      <c r="A12" s="29" t="s">
        <v>10</v>
      </c>
      <c r="B12" s="30" t="s">
        <v>126</v>
      </c>
      <c r="C12" s="30" t="s">
        <v>129</v>
      </c>
      <c r="D12" s="8" t="s">
        <v>131</v>
      </c>
      <c r="E12" s="8"/>
      <c r="F12" s="8"/>
      <c r="G12" s="7"/>
      <c r="H12" s="31">
        <f>H13</f>
        <v>1332298</v>
      </c>
      <c r="I12" s="31">
        <f>I13</f>
        <v>1332298</v>
      </c>
    </row>
    <row r="13" spans="1:9" ht="19.8" customHeight="1" x14ac:dyDescent="0.25">
      <c r="A13" s="29" t="s">
        <v>152</v>
      </c>
      <c r="B13" s="30" t="s">
        <v>126</v>
      </c>
      <c r="C13" s="30" t="s">
        <v>129</v>
      </c>
      <c r="D13" s="8" t="s">
        <v>131</v>
      </c>
      <c r="E13" s="8" t="s">
        <v>134</v>
      </c>
      <c r="F13" s="8"/>
      <c r="G13" s="7"/>
      <c r="H13" s="31">
        <f>H14</f>
        <v>1332298</v>
      </c>
      <c r="I13" s="31">
        <f>I14</f>
        <v>1332298</v>
      </c>
    </row>
    <row r="14" spans="1:9" ht="19.8" customHeight="1" x14ac:dyDescent="0.25">
      <c r="A14" s="29" t="s">
        <v>11</v>
      </c>
      <c r="B14" s="30" t="s">
        <v>126</v>
      </c>
      <c r="C14" s="30" t="s">
        <v>129</v>
      </c>
      <c r="D14" s="8" t="s">
        <v>131</v>
      </c>
      <c r="E14" s="30" t="s">
        <v>74</v>
      </c>
      <c r="F14" s="8"/>
      <c r="G14" s="7"/>
      <c r="H14" s="9">
        <f>H15+H16</f>
        <v>1332298</v>
      </c>
      <c r="I14" s="9">
        <f>I15+I16</f>
        <v>1332298</v>
      </c>
    </row>
    <row r="15" spans="1:9" ht="30.75" customHeight="1" x14ac:dyDescent="0.25">
      <c r="A15" s="10" t="s">
        <v>13</v>
      </c>
      <c r="B15" s="11" t="s">
        <v>126</v>
      </c>
      <c r="C15" s="11" t="s">
        <v>129</v>
      </c>
      <c r="D15" s="11" t="s">
        <v>131</v>
      </c>
      <c r="E15" s="11" t="s">
        <v>74</v>
      </c>
      <c r="F15" s="11" t="s">
        <v>12</v>
      </c>
      <c r="G15" s="10" t="s">
        <v>13</v>
      </c>
      <c r="H15" s="12">
        <v>1023270</v>
      </c>
      <c r="I15" s="12">
        <v>1023270</v>
      </c>
    </row>
    <row r="16" spans="1:9" ht="48.75" customHeight="1" x14ac:dyDescent="0.25">
      <c r="A16" s="10" t="s">
        <v>15</v>
      </c>
      <c r="B16" s="11" t="s">
        <v>126</v>
      </c>
      <c r="C16" s="11" t="s">
        <v>129</v>
      </c>
      <c r="D16" s="11" t="s">
        <v>131</v>
      </c>
      <c r="E16" s="11" t="s">
        <v>74</v>
      </c>
      <c r="F16" s="11" t="s">
        <v>14</v>
      </c>
      <c r="G16" s="10" t="s">
        <v>15</v>
      </c>
      <c r="H16" s="12">
        <v>309028</v>
      </c>
      <c r="I16" s="12">
        <v>309028</v>
      </c>
    </row>
    <row r="17" spans="1:9" ht="65.400000000000006" customHeight="1" x14ac:dyDescent="0.25">
      <c r="A17" s="29" t="s">
        <v>17</v>
      </c>
      <c r="B17" s="30" t="s">
        <v>126</v>
      </c>
      <c r="C17" s="30" t="s">
        <v>129</v>
      </c>
      <c r="D17" s="30" t="s">
        <v>135</v>
      </c>
      <c r="E17" s="30"/>
      <c r="F17" s="30"/>
      <c r="G17" s="29"/>
      <c r="H17" s="31">
        <f>H18</f>
        <v>7946098</v>
      </c>
      <c r="I17" s="31">
        <f>I18</f>
        <v>8049298</v>
      </c>
    </row>
    <row r="18" spans="1:9" ht="19.2" customHeight="1" x14ac:dyDescent="0.25">
      <c r="A18" s="29" t="s">
        <v>152</v>
      </c>
      <c r="B18" s="30" t="s">
        <v>126</v>
      </c>
      <c r="C18" s="30" t="s">
        <v>129</v>
      </c>
      <c r="D18" s="30" t="s">
        <v>135</v>
      </c>
      <c r="E18" s="30" t="s">
        <v>134</v>
      </c>
      <c r="F18" s="30"/>
      <c r="G18" s="29"/>
      <c r="H18" s="31">
        <f>H19</f>
        <v>7946098</v>
      </c>
      <c r="I18" s="31">
        <f>I19</f>
        <v>8049298</v>
      </c>
    </row>
    <row r="19" spans="1:9" ht="34.5" customHeight="1" x14ac:dyDescent="0.25">
      <c r="A19" s="29" t="s">
        <v>136</v>
      </c>
      <c r="B19" s="30" t="s">
        <v>126</v>
      </c>
      <c r="C19" s="30" t="s">
        <v>129</v>
      </c>
      <c r="D19" s="30" t="s">
        <v>135</v>
      </c>
      <c r="E19" s="30" t="s">
        <v>75</v>
      </c>
      <c r="F19" s="30"/>
      <c r="G19" s="29"/>
      <c r="H19" s="31">
        <f>H20+H21+H22+H23+H24+H25+H26+H27</f>
        <v>7946098</v>
      </c>
      <c r="I19" s="31">
        <f>I20+I21+I22+I23+I24+I25+I26+I27</f>
        <v>8049298</v>
      </c>
    </row>
    <row r="20" spans="1:9" ht="31.5" customHeight="1" x14ac:dyDescent="0.25">
      <c r="A20" s="10" t="s">
        <v>13</v>
      </c>
      <c r="B20" s="11" t="s">
        <v>126</v>
      </c>
      <c r="C20" s="11" t="s">
        <v>129</v>
      </c>
      <c r="D20" s="11" t="s">
        <v>135</v>
      </c>
      <c r="E20" s="11" t="s">
        <v>75</v>
      </c>
      <c r="F20" s="11" t="s">
        <v>12</v>
      </c>
      <c r="G20" s="10" t="s">
        <v>13</v>
      </c>
      <c r="H20" s="12">
        <v>4427920</v>
      </c>
      <c r="I20" s="12">
        <v>4427920</v>
      </c>
    </row>
    <row r="21" spans="1:9" ht="43.2" customHeight="1" x14ac:dyDescent="0.25">
      <c r="A21" s="10" t="s">
        <v>19</v>
      </c>
      <c r="B21" s="11" t="s">
        <v>126</v>
      </c>
      <c r="C21" s="11" t="s">
        <v>129</v>
      </c>
      <c r="D21" s="11" t="s">
        <v>135</v>
      </c>
      <c r="E21" s="11" t="s">
        <v>75</v>
      </c>
      <c r="F21" s="11" t="s">
        <v>18</v>
      </c>
      <c r="G21" s="10" t="s">
        <v>19</v>
      </c>
      <c r="H21" s="12">
        <v>3500</v>
      </c>
      <c r="I21" s="12">
        <v>3500</v>
      </c>
    </row>
    <row r="22" spans="1:9" ht="48.75" customHeight="1" x14ac:dyDescent="0.25">
      <c r="A22" s="10" t="s">
        <v>15</v>
      </c>
      <c r="B22" s="11" t="s">
        <v>126</v>
      </c>
      <c r="C22" s="11" t="s">
        <v>129</v>
      </c>
      <c r="D22" s="11" t="s">
        <v>135</v>
      </c>
      <c r="E22" s="11" t="s">
        <v>75</v>
      </c>
      <c r="F22" s="11" t="s">
        <v>14</v>
      </c>
      <c r="G22" s="10" t="s">
        <v>15</v>
      </c>
      <c r="H22" s="12">
        <v>1337232</v>
      </c>
      <c r="I22" s="12">
        <v>1337232</v>
      </c>
    </row>
    <row r="23" spans="1:9" ht="32.25" customHeight="1" x14ac:dyDescent="0.25">
      <c r="A23" s="10" t="s">
        <v>21</v>
      </c>
      <c r="B23" s="11" t="s">
        <v>126</v>
      </c>
      <c r="C23" s="11" t="s">
        <v>129</v>
      </c>
      <c r="D23" s="11" t="s">
        <v>135</v>
      </c>
      <c r="E23" s="11" t="s">
        <v>75</v>
      </c>
      <c r="F23" s="11" t="s">
        <v>20</v>
      </c>
      <c r="G23" s="10" t="s">
        <v>21</v>
      </c>
      <c r="H23" s="12">
        <v>450000</v>
      </c>
      <c r="I23" s="12">
        <v>500000</v>
      </c>
    </row>
    <row r="24" spans="1:9" ht="33" customHeight="1" x14ac:dyDescent="0.25">
      <c r="A24" s="10" t="s">
        <v>23</v>
      </c>
      <c r="B24" s="11" t="s">
        <v>126</v>
      </c>
      <c r="C24" s="11" t="s">
        <v>129</v>
      </c>
      <c r="D24" s="11" t="s">
        <v>135</v>
      </c>
      <c r="E24" s="11" t="s">
        <v>75</v>
      </c>
      <c r="F24" s="11" t="s">
        <v>22</v>
      </c>
      <c r="G24" s="10" t="s">
        <v>23</v>
      </c>
      <c r="H24" s="12">
        <v>1511446</v>
      </c>
      <c r="I24" s="12">
        <v>1564646</v>
      </c>
    </row>
    <row r="25" spans="1:9" ht="23.25" customHeight="1" x14ac:dyDescent="0.25">
      <c r="A25" s="16" t="s">
        <v>117</v>
      </c>
      <c r="B25" s="17" t="s">
        <v>126</v>
      </c>
      <c r="C25" s="11" t="s">
        <v>129</v>
      </c>
      <c r="D25" s="11" t="s">
        <v>135</v>
      </c>
      <c r="E25" s="11" t="s">
        <v>75</v>
      </c>
      <c r="F25" s="11" t="s">
        <v>116</v>
      </c>
      <c r="G25" s="10" t="s">
        <v>23</v>
      </c>
      <c r="H25" s="12">
        <v>162000</v>
      </c>
      <c r="I25" s="12">
        <v>162000</v>
      </c>
    </row>
    <row r="26" spans="1:9" ht="28.5" customHeight="1" x14ac:dyDescent="0.25">
      <c r="A26" s="10" t="s">
        <v>25</v>
      </c>
      <c r="B26" s="11" t="s">
        <v>126</v>
      </c>
      <c r="C26" s="11" t="s">
        <v>129</v>
      </c>
      <c r="D26" s="11" t="s">
        <v>135</v>
      </c>
      <c r="E26" s="11" t="s">
        <v>75</v>
      </c>
      <c r="F26" s="11" t="s">
        <v>24</v>
      </c>
      <c r="G26" s="10" t="s">
        <v>25</v>
      </c>
      <c r="H26" s="12">
        <v>34000</v>
      </c>
      <c r="I26" s="12">
        <v>34000</v>
      </c>
    </row>
    <row r="27" spans="1:9" ht="19.2" customHeight="1" x14ac:dyDescent="0.25">
      <c r="A27" s="10" t="s">
        <v>27</v>
      </c>
      <c r="B27" s="11" t="s">
        <v>126</v>
      </c>
      <c r="C27" s="11" t="s">
        <v>129</v>
      </c>
      <c r="D27" s="11" t="s">
        <v>135</v>
      </c>
      <c r="E27" s="11" t="s">
        <v>75</v>
      </c>
      <c r="F27" s="11" t="s">
        <v>26</v>
      </c>
      <c r="G27" s="10" t="s">
        <v>27</v>
      </c>
      <c r="H27" s="12">
        <v>20000</v>
      </c>
      <c r="I27" s="12">
        <v>20000</v>
      </c>
    </row>
    <row r="28" spans="1:9" ht="13.8" hidden="1" x14ac:dyDescent="0.25">
      <c r="A28" s="10" t="s">
        <v>29</v>
      </c>
      <c r="B28" s="11"/>
      <c r="C28" s="11" t="s">
        <v>16</v>
      </c>
      <c r="D28" s="11"/>
      <c r="E28" s="11" t="s">
        <v>75</v>
      </c>
      <c r="F28" s="11" t="s">
        <v>28</v>
      </c>
      <c r="G28" s="10" t="s">
        <v>29</v>
      </c>
      <c r="H28" s="12"/>
      <c r="I28" s="12"/>
    </row>
    <row r="29" spans="1:9" ht="27.6" hidden="1" x14ac:dyDescent="0.25">
      <c r="A29" s="7" t="s">
        <v>122</v>
      </c>
      <c r="B29" s="8"/>
      <c r="C29" s="8" t="s">
        <v>102</v>
      </c>
      <c r="D29" s="8"/>
      <c r="E29" s="8"/>
      <c r="F29" s="8"/>
      <c r="G29" s="7"/>
      <c r="H29" s="9">
        <f>H30</f>
        <v>0</v>
      </c>
      <c r="I29" s="9">
        <f>I30</f>
        <v>0</v>
      </c>
    </row>
    <row r="30" spans="1:9" ht="27.6" hidden="1" x14ac:dyDescent="0.25">
      <c r="A30" s="16" t="s">
        <v>121</v>
      </c>
      <c r="B30" s="17"/>
      <c r="C30" s="17" t="s">
        <v>102</v>
      </c>
      <c r="D30" s="17"/>
      <c r="E30" s="26" t="s">
        <v>103</v>
      </c>
      <c r="F30" s="17"/>
      <c r="G30" s="16"/>
      <c r="H30" s="18">
        <f>H31</f>
        <v>0</v>
      </c>
      <c r="I30" s="18">
        <f>I31</f>
        <v>0</v>
      </c>
    </row>
    <row r="31" spans="1:9" ht="57.75" hidden="1" customHeight="1" x14ac:dyDescent="0.25">
      <c r="A31" s="16" t="s">
        <v>120</v>
      </c>
      <c r="B31" s="17"/>
      <c r="C31" s="17" t="s">
        <v>102</v>
      </c>
      <c r="D31" s="17"/>
      <c r="E31" s="26" t="s">
        <v>103</v>
      </c>
      <c r="F31" s="17" t="s">
        <v>104</v>
      </c>
      <c r="G31" s="16"/>
      <c r="H31" s="18"/>
      <c r="I31" s="18"/>
    </row>
    <row r="32" spans="1:9" ht="19.8" customHeight="1" x14ac:dyDescent="0.25">
      <c r="A32" s="29" t="s">
        <v>30</v>
      </c>
      <c r="B32" s="30" t="s">
        <v>126</v>
      </c>
      <c r="C32" s="30" t="s">
        <v>129</v>
      </c>
      <c r="D32" s="30" t="s">
        <v>137</v>
      </c>
      <c r="E32" s="30"/>
      <c r="F32" s="30"/>
      <c r="G32" s="29"/>
      <c r="H32" s="31">
        <f>H33</f>
        <v>751739</v>
      </c>
      <c r="I32" s="31">
        <f>I33</f>
        <v>751739</v>
      </c>
    </row>
    <row r="33" spans="1:13" ht="19.8" customHeight="1" x14ac:dyDescent="0.25">
      <c r="A33" s="29" t="s">
        <v>152</v>
      </c>
      <c r="B33" s="30" t="s">
        <v>126</v>
      </c>
      <c r="C33" s="30" t="s">
        <v>129</v>
      </c>
      <c r="D33" s="30" t="s">
        <v>137</v>
      </c>
      <c r="E33" s="30" t="s">
        <v>134</v>
      </c>
      <c r="F33" s="30"/>
      <c r="G33" s="29"/>
      <c r="H33" s="31">
        <f>H34+H36+H38</f>
        <v>751739</v>
      </c>
      <c r="I33" s="31">
        <f>I34+I36+I38</f>
        <v>751739</v>
      </c>
    </row>
    <row r="34" spans="1:13" ht="69" hidden="1" x14ac:dyDescent="0.25">
      <c r="A34" s="29" t="s">
        <v>31</v>
      </c>
      <c r="B34" s="30"/>
      <c r="C34" s="30" t="s">
        <v>129</v>
      </c>
      <c r="D34" s="30" t="s">
        <v>137</v>
      </c>
      <c r="E34" s="30" t="s">
        <v>76</v>
      </c>
      <c r="F34" s="30"/>
      <c r="G34" s="29"/>
      <c r="H34" s="31">
        <f>H35</f>
        <v>0</v>
      </c>
      <c r="I34" s="31">
        <f>I35</f>
        <v>0</v>
      </c>
      <c r="M34">
        <v>0</v>
      </c>
    </row>
    <row r="35" spans="1:13" ht="18.75" hidden="1" customHeight="1" x14ac:dyDescent="0.25">
      <c r="A35" s="10" t="s">
        <v>33</v>
      </c>
      <c r="B35" s="11"/>
      <c r="C35" s="11" t="s">
        <v>129</v>
      </c>
      <c r="D35" s="11" t="s">
        <v>137</v>
      </c>
      <c r="E35" s="11" t="s">
        <v>76</v>
      </c>
      <c r="F35" s="11" t="s">
        <v>32</v>
      </c>
      <c r="G35" s="10" t="s">
        <v>33</v>
      </c>
      <c r="H35" s="12">
        <v>0</v>
      </c>
      <c r="I35" s="12">
        <v>0</v>
      </c>
    </row>
    <row r="36" spans="1:13" ht="54.6" customHeight="1" x14ac:dyDescent="0.25">
      <c r="A36" s="29" t="s">
        <v>34</v>
      </c>
      <c r="B36" s="30" t="s">
        <v>126</v>
      </c>
      <c r="C36" s="30" t="s">
        <v>129</v>
      </c>
      <c r="D36" s="30" t="s">
        <v>137</v>
      </c>
      <c r="E36" s="30" t="s">
        <v>77</v>
      </c>
      <c r="F36" s="30"/>
      <c r="G36" s="29"/>
      <c r="H36" s="31">
        <f>H37</f>
        <v>1739</v>
      </c>
      <c r="I36" s="31">
        <f>I37</f>
        <v>1739</v>
      </c>
    </row>
    <row r="37" spans="1:13" ht="29.25" customHeight="1" x14ac:dyDescent="0.25">
      <c r="A37" s="10" t="s">
        <v>23</v>
      </c>
      <c r="B37" s="11" t="s">
        <v>126</v>
      </c>
      <c r="C37" s="11" t="s">
        <v>129</v>
      </c>
      <c r="D37" s="11" t="s">
        <v>137</v>
      </c>
      <c r="E37" s="11" t="s">
        <v>77</v>
      </c>
      <c r="F37" s="11" t="s">
        <v>22</v>
      </c>
      <c r="G37" s="10" t="s">
        <v>23</v>
      </c>
      <c r="H37" s="12">
        <v>1739</v>
      </c>
      <c r="I37" s="12">
        <v>1739</v>
      </c>
    </row>
    <row r="38" spans="1:13" ht="33" customHeight="1" x14ac:dyDescent="0.25">
      <c r="A38" s="29" t="s">
        <v>138</v>
      </c>
      <c r="B38" s="30" t="s">
        <v>126</v>
      </c>
      <c r="C38" s="30" t="s">
        <v>129</v>
      </c>
      <c r="D38" s="30" t="s">
        <v>137</v>
      </c>
      <c r="E38" s="30" t="s">
        <v>75</v>
      </c>
      <c r="F38" s="30"/>
      <c r="G38" s="29"/>
      <c r="H38" s="31">
        <f>H39</f>
        <v>750000</v>
      </c>
      <c r="I38" s="31">
        <f>I39</f>
        <v>750000</v>
      </c>
    </row>
    <row r="39" spans="1:13" ht="32.25" customHeight="1" x14ac:dyDescent="0.25">
      <c r="A39" s="10" t="s">
        <v>23</v>
      </c>
      <c r="B39" s="11" t="s">
        <v>126</v>
      </c>
      <c r="C39" s="11" t="s">
        <v>129</v>
      </c>
      <c r="D39" s="11" t="s">
        <v>137</v>
      </c>
      <c r="E39" s="11" t="s">
        <v>75</v>
      </c>
      <c r="F39" s="11" t="s">
        <v>22</v>
      </c>
      <c r="G39" s="10" t="s">
        <v>23</v>
      </c>
      <c r="H39" s="12">
        <v>750000</v>
      </c>
      <c r="I39" s="12">
        <v>750000</v>
      </c>
    </row>
    <row r="40" spans="1:13" ht="19.8" customHeight="1" x14ac:dyDescent="0.25">
      <c r="A40" s="29" t="s">
        <v>139</v>
      </c>
      <c r="B40" s="30" t="s">
        <v>126</v>
      </c>
      <c r="C40" s="30" t="s">
        <v>131</v>
      </c>
      <c r="D40" s="30" t="s">
        <v>130</v>
      </c>
      <c r="E40" s="30"/>
      <c r="F40" s="30"/>
      <c r="G40" s="29"/>
      <c r="H40" s="31">
        <f t="shared" ref="H40:I42" si="0">H41</f>
        <v>0</v>
      </c>
      <c r="I40" s="31">
        <f t="shared" si="0"/>
        <v>0</v>
      </c>
    </row>
    <row r="41" spans="1:13" ht="19.8" customHeight="1" x14ac:dyDescent="0.25">
      <c r="A41" s="29" t="s">
        <v>35</v>
      </c>
      <c r="B41" s="30" t="s">
        <v>126</v>
      </c>
      <c r="C41" s="30" t="s">
        <v>131</v>
      </c>
      <c r="D41" s="30" t="s">
        <v>132</v>
      </c>
      <c r="E41" s="30"/>
      <c r="F41" s="30"/>
      <c r="G41" s="29"/>
      <c r="H41" s="31">
        <f t="shared" si="0"/>
        <v>0</v>
      </c>
      <c r="I41" s="31">
        <f t="shared" si="0"/>
        <v>0</v>
      </c>
    </row>
    <row r="42" spans="1:13" ht="19.8" customHeight="1" x14ac:dyDescent="0.25">
      <c r="A42" s="29" t="s">
        <v>152</v>
      </c>
      <c r="B42" s="30" t="s">
        <v>126</v>
      </c>
      <c r="C42" s="30" t="s">
        <v>131</v>
      </c>
      <c r="D42" s="30" t="s">
        <v>132</v>
      </c>
      <c r="E42" s="30" t="s">
        <v>134</v>
      </c>
      <c r="F42" s="30"/>
      <c r="G42" s="29"/>
      <c r="H42" s="31">
        <f t="shared" si="0"/>
        <v>0</v>
      </c>
      <c r="I42" s="31">
        <f t="shared" si="0"/>
        <v>0</v>
      </c>
    </row>
    <row r="43" spans="1:13" ht="49.8" customHeight="1" x14ac:dyDescent="0.25">
      <c r="A43" s="29" t="s">
        <v>36</v>
      </c>
      <c r="B43" s="30" t="s">
        <v>126</v>
      </c>
      <c r="C43" s="30" t="s">
        <v>131</v>
      </c>
      <c r="D43" s="30" t="s">
        <v>132</v>
      </c>
      <c r="E43" s="30" t="s">
        <v>78</v>
      </c>
      <c r="F43" s="30"/>
      <c r="G43" s="29"/>
      <c r="H43" s="31">
        <f>H44+H45+H46+H47+H48</f>
        <v>0</v>
      </c>
      <c r="I43" s="31">
        <f>I44+I45+I46+I47+I48</f>
        <v>0</v>
      </c>
    </row>
    <row r="44" spans="1:13" ht="32.25" customHeight="1" x14ac:dyDescent="0.25">
      <c r="A44" s="10" t="s">
        <v>13</v>
      </c>
      <c r="B44" s="11" t="s">
        <v>126</v>
      </c>
      <c r="C44" s="11" t="s">
        <v>131</v>
      </c>
      <c r="D44" s="11" t="s">
        <v>132</v>
      </c>
      <c r="E44" s="11" t="s">
        <v>78</v>
      </c>
      <c r="F44" s="11" t="s">
        <v>12</v>
      </c>
      <c r="G44" s="10" t="s">
        <v>13</v>
      </c>
      <c r="H44" s="12">
        <v>0</v>
      </c>
      <c r="I44" s="12">
        <v>0</v>
      </c>
    </row>
    <row r="45" spans="1:13" ht="47.25" customHeight="1" x14ac:dyDescent="0.25">
      <c r="A45" s="10" t="s">
        <v>15</v>
      </c>
      <c r="B45" s="11" t="s">
        <v>126</v>
      </c>
      <c r="C45" s="11" t="s">
        <v>131</v>
      </c>
      <c r="D45" s="11" t="s">
        <v>132</v>
      </c>
      <c r="E45" s="11" t="s">
        <v>78</v>
      </c>
      <c r="F45" s="11" t="s">
        <v>14</v>
      </c>
      <c r="G45" s="10" t="s">
        <v>15</v>
      </c>
      <c r="H45" s="12">
        <v>0</v>
      </c>
      <c r="I45" s="12">
        <v>0</v>
      </c>
    </row>
    <row r="46" spans="1:13" ht="34.5" customHeight="1" x14ac:dyDescent="0.25">
      <c r="A46" s="10" t="s">
        <v>21</v>
      </c>
      <c r="B46" s="11" t="s">
        <v>126</v>
      </c>
      <c r="C46" s="11" t="s">
        <v>131</v>
      </c>
      <c r="D46" s="11" t="s">
        <v>132</v>
      </c>
      <c r="E46" s="11" t="s">
        <v>78</v>
      </c>
      <c r="F46" s="11" t="s">
        <v>20</v>
      </c>
      <c r="G46" s="10" t="s">
        <v>21</v>
      </c>
      <c r="H46" s="12">
        <v>0</v>
      </c>
      <c r="I46" s="12">
        <v>0</v>
      </c>
    </row>
    <row r="47" spans="1:13" ht="29.25" customHeight="1" x14ac:dyDescent="0.25">
      <c r="A47" s="10" t="s">
        <v>23</v>
      </c>
      <c r="B47" s="11" t="s">
        <v>126</v>
      </c>
      <c r="C47" s="11" t="s">
        <v>131</v>
      </c>
      <c r="D47" s="11" t="s">
        <v>132</v>
      </c>
      <c r="E47" s="11" t="s">
        <v>78</v>
      </c>
      <c r="F47" s="11" t="s">
        <v>22</v>
      </c>
      <c r="G47" s="10" t="s">
        <v>23</v>
      </c>
      <c r="H47" s="12">
        <v>0</v>
      </c>
      <c r="I47" s="12">
        <v>0</v>
      </c>
    </row>
    <row r="48" spans="1:13" ht="19.8" customHeight="1" x14ac:dyDescent="0.25">
      <c r="A48" s="10" t="s">
        <v>117</v>
      </c>
      <c r="B48" s="11" t="s">
        <v>126</v>
      </c>
      <c r="C48" s="11" t="s">
        <v>131</v>
      </c>
      <c r="D48" s="11" t="s">
        <v>132</v>
      </c>
      <c r="E48" s="11" t="s">
        <v>78</v>
      </c>
      <c r="F48" s="11" t="s">
        <v>116</v>
      </c>
      <c r="G48" s="10" t="s">
        <v>23</v>
      </c>
      <c r="H48" s="12">
        <v>0</v>
      </c>
      <c r="I48" s="12">
        <v>0</v>
      </c>
    </row>
    <row r="49" spans="1:9" ht="29.25" customHeight="1" x14ac:dyDescent="0.25">
      <c r="A49" s="13" t="s">
        <v>140</v>
      </c>
      <c r="B49" s="14" t="s">
        <v>126</v>
      </c>
      <c r="C49" s="14" t="s">
        <v>132</v>
      </c>
      <c r="D49" s="14" t="s">
        <v>130</v>
      </c>
      <c r="E49" s="14"/>
      <c r="F49" s="14"/>
      <c r="G49" s="13"/>
      <c r="H49" s="15">
        <f t="shared" ref="H49:I51" si="1">H50</f>
        <v>1940000</v>
      </c>
      <c r="I49" s="15">
        <f t="shared" si="1"/>
        <v>1940000</v>
      </c>
    </row>
    <row r="50" spans="1:9" ht="19.8" customHeight="1" x14ac:dyDescent="0.25">
      <c r="A50" s="29" t="s">
        <v>37</v>
      </c>
      <c r="B50" s="30" t="s">
        <v>126</v>
      </c>
      <c r="C50" s="30" t="s">
        <v>132</v>
      </c>
      <c r="D50" s="30" t="s">
        <v>141</v>
      </c>
      <c r="E50" s="30"/>
      <c r="F50" s="30"/>
      <c r="G50" s="29"/>
      <c r="H50" s="31">
        <f t="shared" si="1"/>
        <v>1940000</v>
      </c>
      <c r="I50" s="31">
        <f t="shared" si="1"/>
        <v>1940000</v>
      </c>
    </row>
    <row r="51" spans="1:9" ht="19.8" customHeight="1" x14ac:dyDescent="0.25">
      <c r="A51" s="29" t="s">
        <v>152</v>
      </c>
      <c r="B51" s="30" t="s">
        <v>126</v>
      </c>
      <c r="C51" s="30" t="s">
        <v>132</v>
      </c>
      <c r="D51" s="30" t="s">
        <v>141</v>
      </c>
      <c r="E51" s="30" t="s">
        <v>134</v>
      </c>
      <c r="F51" s="30"/>
      <c r="G51" s="29"/>
      <c r="H51" s="31">
        <f t="shared" si="1"/>
        <v>1940000</v>
      </c>
      <c r="I51" s="31">
        <f t="shared" si="1"/>
        <v>1940000</v>
      </c>
    </row>
    <row r="52" spans="1:9" ht="54" customHeight="1" x14ac:dyDescent="0.25">
      <c r="A52" s="29" t="s">
        <v>38</v>
      </c>
      <c r="B52" s="30" t="s">
        <v>126</v>
      </c>
      <c r="C52" s="30" t="s">
        <v>132</v>
      </c>
      <c r="D52" s="30" t="s">
        <v>141</v>
      </c>
      <c r="E52" s="30" t="s">
        <v>79</v>
      </c>
      <c r="F52" s="30"/>
      <c r="G52" s="29"/>
      <c r="H52" s="31">
        <f>H53+H54</f>
        <v>1940000</v>
      </c>
      <c r="I52" s="31">
        <f>I53+I54</f>
        <v>1940000</v>
      </c>
    </row>
    <row r="53" spans="1:9" ht="27" customHeight="1" x14ac:dyDescent="0.25">
      <c r="A53" s="10" t="s">
        <v>23</v>
      </c>
      <c r="B53" s="11" t="s">
        <v>126</v>
      </c>
      <c r="C53" s="11" t="s">
        <v>132</v>
      </c>
      <c r="D53" s="11" t="s">
        <v>141</v>
      </c>
      <c r="E53" s="11" t="s">
        <v>79</v>
      </c>
      <c r="F53" s="11" t="s">
        <v>22</v>
      </c>
      <c r="G53" s="10" t="s">
        <v>23</v>
      </c>
      <c r="H53" s="12">
        <v>1850000</v>
      </c>
      <c r="I53" s="12">
        <v>1850000</v>
      </c>
    </row>
    <row r="54" spans="1:9" ht="19.2" customHeight="1" x14ac:dyDescent="0.25">
      <c r="A54" s="10" t="s">
        <v>117</v>
      </c>
      <c r="B54" s="11" t="s">
        <v>126</v>
      </c>
      <c r="C54" s="11" t="s">
        <v>132</v>
      </c>
      <c r="D54" s="11" t="s">
        <v>141</v>
      </c>
      <c r="E54" s="11" t="s">
        <v>79</v>
      </c>
      <c r="F54" s="11" t="s">
        <v>116</v>
      </c>
      <c r="G54" s="10" t="s">
        <v>23</v>
      </c>
      <c r="H54" s="12">
        <v>90000</v>
      </c>
      <c r="I54" s="12">
        <v>90000</v>
      </c>
    </row>
    <row r="55" spans="1:9" ht="19.8" customHeight="1" x14ac:dyDescent="0.25">
      <c r="A55" s="13" t="s">
        <v>142</v>
      </c>
      <c r="B55" s="14" t="s">
        <v>126</v>
      </c>
      <c r="C55" s="14" t="s">
        <v>135</v>
      </c>
      <c r="D55" s="14" t="s">
        <v>130</v>
      </c>
      <c r="E55" s="14"/>
      <c r="F55" s="14"/>
      <c r="G55" s="13"/>
      <c r="H55" s="15">
        <f>H56+H62</f>
        <v>4348233</v>
      </c>
      <c r="I55" s="15">
        <f>I56+I62</f>
        <v>4348233</v>
      </c>
    </row>
    <row r="56" spans="1:9" ht="19.8" customHeight="1" x14ac:dyDescent="0.25">
      <c r="A56" s="29" t="s">
        <v>39</v>
      </c>
      <c r="B56" s="30" t="s">
        <v>126</v>
      </c>
      <c r="C56" s="30" t="s">
        <v>135</v>
      </c>
      <c r="D56" s="30" t="s">
        <v>143</v>
      </c>
      <c r="E56" s="30"/>
      <c r="F56" s="30"/>
      <c r="G56" s="29"/>
      <c r="H56" s="31">
        <f>H57</f>
        <v>4148233</v>
      </c>
      <c r="I56" s="31">
        <f>I57</f>
        <v>4148233</v>
      </c>
    </row>
    <row r="57" spans="1:9" ht="19.8" customHeight="1" x14ac:dyDescent="0.25">
      <c r="A57" s="29" t="s">
        <v>152</v>
      </c>
      <c r="B57" s="30" t="s">
        <v>126</v>
      </c>
      <c r="C57" s="30" t="s">
        <v>135</v>
      </c>
      <c r="D57" s="30" t="s">
        <v>143</v>
      </c>
      <c r="E57" s="30" t="s">
        <v>134</v>
      </c>
      <c r="F57" s="30"/>
      <c r="G57" s="29"/>
      <c r="H57" s="31">
        <f>H58+H60</f>
        <v>4148233</v>
      </c>
      <c r="I57" s="31">
        <f>I58+I60</f>
        <v>4148233</v>
      </c>
    </row>
    <row r="58" spans="1:9" ht="81.599999999999994" customHeight="1" x14ac:dyDescent="0.25">
      <c r="A58" s="29" t="s">
        <v>40</v>
      </c>
      <c r="B58" s="30" t="s">
        <v>126</v>
      </c>
      <c r="C58" s="30" t="s">
        <v>135</v>
      </c>
      <c r="D58" s="30" t="s">
        <v>143</v>
      </c>
      <c r="E58" s="30" t="s">
        <v>80</v>
      </c>
      <c r="F58" s="30"/>
      <c r="G58" s="29"/>
      <c r="H58" s="31">
        <f>H59</f>
        <v>748233</v>
      </c>
      <c r="I58" s="31">
        <f>I59</f>
        <v>748233</v>
      </c>
    </row>
    <row r="59" spans="1:9" ht="31.5" customHeight="1" x14ac:dyDescent="0.25">
      <c r="A59" s="10" t="s">
        <v>23</v>
      </c>
      <c r="B59" s="11" t="s">
        <v>126</v>
      </c>
      <c r="C59" s="11" t="s">
        <v>135</v>
      </c>
      <c r="D59" s="11" t="s">
        <v>143</v>
      </c>
      <c r="E59" s="11" t="s">
        <v>80</v>
      </c>
      <c r="F59" s="11" t="s">
        <v>22</v>
      </c>
      <c r="G59" s="10" t="s">
        <v>23</v>
      </c>
      <c r="H59" s="12">
        <v>748233</v>
      </c>
      <c r="I59" s="12">
        <v>748233</v>
      </c>
    </row>
    <row r="60" spans="1:9" ht="55.2" x14ac:dyDescent="0.25">
      <c r="A60" s="29" t="s">
        <v>41</v>
      </c>
      <c r="B60" s="30" t="s">
        <v>126</v>
      </c>
      <c r="C60" s="30" t="s">
        <v>135</v>
      </c>
      <c r="D60" s="30" t="s">
        <v>143</v>
      </c>
      <c r="E60" s="30" t="s">
        <v>81</v>
      </c>
      <c r="F60" s="30"/>
      <c r="G60" s="29"/>
      <c r="H60" s="31">
        <f>H61</f>
        <v>3400000</v>
      </c>
      <c r="I60" s="31">
        <f>I61</f>
        <v>3400000</v>
      </c>
    </row>
    <row r="61" spans="1:9" ht="30.75" customHeight="1" x14ac:dyDescent="0.25">
      <c r="A61" s="10" t="s">
        <v>23</v>
      </c>
      <c r="B61" s="11" t="s">
        <v>126</v>
      </c>
      <c r="C61" s="11" t="s">
        <v>135</v>
      </c>
      <c r="D61" s="11" t="s">
        <v>143</v>
      </c>
      <c r="E61" s="11" t="s">
        <v>81</v>
      </c>
      <c r="F61" s="11" t="s">
        <v>22</v>
      </c>
      <c r="G61" s="10" t="s">
        <v>23</v>
      </c>
      <c r="H61" s="12">
        <v>3400000</v>
      </c>
      <c r="I61" s="12">
        <v>3400000</v>
      </c>
    </row>
    <row r="62" spans="1:9" ht="19.8" customHeight="1" x14ac:dyDescent="0.25">
      <c r="A62" s="29" t="s">
        <v>42</v>
      </c>
      <c r="B62" s="30" t="s">
        <v>126</v>
      </c>
      <c r="C62" s="30" t="s">
        <v>135</v>
      </c>
      <c r="D62" s="30" t="s">
        <v>144</v>
      </c>
      <c r="E62" s="30"/>
      <c r="F62" s="30"/>
      <c r="G62" s="29"/>
      <c r="H62" s="31">
        <f>H63</f>
        <v>200000</v>
      </c>
      <c r="I62" s="31">
        <f>I63</f>
        <v>200000</v>
      </c>
    </row>
    <row r="63" spans="1:9" ht="19.8" customHeight="1" x14ac:dyDescent="0.25">
      <c r="A63" s="29" t="s">
        <v>152</v>
      </c>
      <c r="B63" s="30" t="s">
        <v>126</v>
      </c>
      <c r="C63" s="30" t="s">
        <v>135</v>
      </c>
      <c r="D63" s="30" t="s">
        <v>144</v>
      </c>
      <c r="E63" s="30" t="s">
        <v>134</v>
      </c>
      <c r="F63" s="30"/>
      <c r="G63" s="29"/>
      <c r="H63" s="31">
        <f>H64+H66</f>
        <v>200000</v>
      </c>
      <c r="I63" s="31">
        <f>I64+I66</f>
        <v>200000</v>
      </c>
    </row>
    <row r="64" spans="1:9" ht="30.75" customHeight="1" x14ac:dyDescent="0.25">
      <c r="A64" s="29" t="s">
        <v>43</v>
      </c>
      <c r="B64" s="30" t="s">
        <v>126</v>
      </c>
      <c r="C64" s="30" t="s">
        <v>135</v>
      </c>
      <c r="D64" s="30" t="s">
        <v>144</v>
      </c>
      <c r="E64" s="30" t="s">
        <v>82</v>
      </c>
      <c r="F64" s="30"/>
      <c r="G64" s="29"/>
      <c r="H64" s="31">
        <f>H65</f>
        <v>100000</v>
      </c>
      <c r="I64" s="31">
        <f>I65</f>
        <v>100000</v>
      </c>
    </row>
    <row r="65" spans="1:9" ht="31.5" customHeight="1" x14ac:dyDescent="0.25">
      <c r="A65" s="10" t="s">
        <v>23</v>
      </c>
      <c r="B65" s="11" t="s">
        <v>126</v>
      </c>
      <c r="C65" s="11" t="s">
        <v>135</v>
      </c>
      <c r="D65" s="11" t="s">
        <v>144</v>
      </c>
      <c r="E65" s="11" t="s">
        <v>82</v>
      </c>
      <c r="F65" s="11" t="s">
        <v>22</v>
      </c>
      <c r="G65" s="10" t="s">
        <v>23</v>
      </c>
      <c r="H65" s="12">
        <v>100000</v>
      </c>
      <c r="I65" s="12">
        <v>100000</v>
      </c>
    </row>
    <row r="66" spans="1:9" ht="49.8" customHeight="1" x14ac:dyDescent="0.25">
      <c r="A66" s="13" t="s">
        <v>101</v>
      </c>
      <c r="B66" s="14" t="s">
        <v>126</v>
      </c>
      <c r="C66" s="14" t="s">
        <v>135</v>
      </c>
      <c r="D66" s="14" t="s">
        <v>144</v>
      </c>
      <c r="E66" s="14" t="s">
        <v>100</v>
      </c>
      <c r="F66" s="14"/>
      <c r="G66" s="13"/>
      <c r="H66" s="15">
        <f>H67</f>
        <v>100000</v>
      </c>
      <c r="I66" s="15">
        <f>I67</f>
        <v>100000</v>
      </c>
    </row>
    <row r="67" spans="1:9" ht="33.75" customHeight="1" x14ac:dyDescent="0.25">
      <c r="A67" s="16" t="s">
        <v>23</v>
      </c>
      <c r="B67" s="17" t="s">
        <v>126</v>
      </c>
      <c r="C67" s="17" t="s">
        <v>135</v>
      </c>
      <c r="D67" s="17" t="s">
        <v>144</v>
      </c>
      <c r="E67" s="17" t="s">
        <v>100</v>
      </c>
      <c r="F67" s="17" t="s">
        <v>22</v>
      </c>
      <c r="G67" s="16"/>
      <c r="H67" s="18">
        <v>100000</v>
      </c>
      <c r="I67" s="18">
        <v>100000</v>
      </c>
    </row>
    <row r="68" spans="1:9" ht="19.8" customHeight="1" x14ac:dyDescent="0.25">
      <c r="A68" s="13" t="s">
        <v>145</v>
      </c>
      <c r="B68" s="14" t="s">
        <v>126</v>
      </c>
      <c r="C68" s="14" t="s">
        <v>146</v>
      </c>
      <c r="D68" s="14" t="s">
        <v>130</v>
      </c>
      <c r="E68" s="14"/>
      <c r="F68" s="14"/>
      <c r="G68" s="13"/>
      <c r="H68" s="15">
        <f>H75+H87+H107</f>
        <v>6351589</v>
      </c>
      <c r="I68" s="15">
        <f>I75+I86+I107</f>
        <v>6351589</v>
      </c>
    </row>
    <row r="69" spans="1:9" ht="22.8" hidden="1" customHeight="1" x14ac:dyDescent="0.25">
      <c r="A69" s="29" t="s">
        <v>45</v>
      </c>
      <c r="B69" s="30"/>
      <c r="C69" s="30" t="s">
        <v>146</v>
      </c>
      <c r="D69" s="30" t="s">
        <v>129</v>
      </c>
      <c r="E69" s="30"/>
      <c r="F69" s="30"/>
      <c r="G69" s="29"/>
      <c r="H69" s="31">
        <f>H71+H73</f>
        <v>0</v>
      </c>
      <c r="I69" s="31">
        <f>I71+I73</f>
        <v>0</v>
      </c>
    </row>
    <row r="70" spans="1:9" ht="22.8" hidden="1" customHeight="1" x14ac:dyDescent="0.25">
      <c r="A70" s="29" t="s">
        <v>133</v>
      </c>
      <c r="B70" s="30"/>
      <c r="C70" s="30" t="s">
        <v>146</v>
      </c>
      <c r="D70" s="30" t="s">
        <v>129</v>
      </c>
      <c r="E70" s="30" t="s">
        <v>134</v>
      </c>
      <c r="F70" s="30"/>
      <c r="G70" s="29"/>
      <c r="H70" s="31"/>
      <c r="I70" s="31"/>
    </row>
    <row r="71" spans="1:9" ht="102" hidden="1" customHeight="1" x14ac:dyDescent="0.25">
      <c r="A71" s="32" t="s">
        <v>46</v>
      </c>
      <c r="B71" s="33"/>
      <c r="C71" s="30" t="s">
        <v>146</v>
      </c>
      <c r="D71" s="30" t="s">
        <v>129</v>
      </c>
      <c r="E71" s="30" t="s">
        <v>83</v>
      </c>
      <c r="F71" s="30"/>
      <c r="G71" s="29"/>
      <c r="H71" s="31">
        <f>H72</f>
        <v>0</v>
      </c>
      <c r="I71" s="31">
        <f>I72</f>
        <v>0</v>
      </c>
    </row>
    <row r="72" spans="1:9" ht="30.75" hidden="1" customHeight="1" x14ac:dyDescent="0.25">
      <c r="A72" s="10" t="s">
        <v>23</v>
      </c>
      <c r="B72" s="11"/>
      <c r="C72" s="11" t="s">
        <v>44</v>
      </c>
      <c r="D72" s="11"/>
      <c r="E72" s="11" t="s">
        <v>83</v>
      </c>
      <c r="F72" s="11" t="s">
        <v>22</v>
      </c>
      <c r="G72" s="10" t="s">
        <v>23</v>
      </c>
      <c r="H72" s="12">
        <v>0</v>
      </c>
      <c r="I72" s="12">
        <v>0</v>
      </c>
    </row>
    <row r="73" spans="1:9" ht="13.8" hidden="1" x14ac:dyDescent="0.25">
      <c r="A73" s="13" t="s">
        <v>107</v>
      </c>
      <c r="B73" s="14"/>
      <c r="C73" s="14" t="s">
        <v>44</v>
      </c>
      <c r="D73" s="14"/>
      <c r="E73" s="14" t="s">
        <v>105</v>
      </c>
      <c r="F73" s="14"/>
      <c r="G73" s="13"/>
      <c r="H73" s="15">
        <f>H74</f>
        <v>0</v>
      </c>
      <c r="I73" s="15">
        <f>I74</f>
        <v>0</v>
      </c>
    </row>
    <row r="74" spans="1:9" ht="47.25" hidden="1" customHeight="1" x14ac:dyDescent="0.25">
      <c r="A74" s="16" t="s">
        <v>108</v>
      </c>
      <c r="B74" s="17"/>
      <c r="C74" s="17" t="s">
        <v>44</v>
      </c>
      <c r="D74" s="17"/>
      <c r="E74" s="17" t="s">
        <v>105</v>
      </c>
      <c r="F74" s="17" t="s">
        <v>106</v>
      </c>
      <c r="G74" s="16"/>
      <c r="H74" s="18"/>
      <c r="I74" s="18"/>
    </row>
    <row r="75" spans="1:9" ht="19.2" customHeight="1" x14ac:dyDescent="0.25">
      <c r="A75" s="29" t="s">
        <v>48</v>
      </c>
      <c r="B75" s="30" t="s">
        <v>126</v>
      </c>
      <c r="C75" s="30" t="s">
        <v>146</v>
      </c>
      <c r="D75" s="30" t="s">
        <v>131</v>
      </c>
      <c r="E75" s="30"/>
      <c r="F75" s="30"/>
      <c r="G75" s="29"/>
      <c r="H75" s="31">
        <f>H76</f>
        <v>1896786</v>
      </c>
      <c r="I75" s="31">
        <f>I76</f>
        <v>1896786</v>
      </c>
    </row>
    <row r="76" spans="1:9" ht="19.8" customHeight="1" x14ac:dyDescent="0.25">
      <c r="A76" s="29" t="s">
        <v>152</v>
      </c>
      <c r="B76" s="30" t="s">
        <v>126</v>
      </c>
      <c r="C76" s="30" t="s">
        <v>146</v>
      </c>
      <c r="D76" s="30" t="s">
        <v>131</v>
      </c>
      <c r="E76" s="30" t="s">
        <v>134</v>
      </c>
      <c r="F76" s="30"/>
      <c r="G76" s="29"/>
      <c r="H76" s="31">
        <f>H77+H79</f>
        <v>1896786</v>
      </c>
      <c r="I76" s="31">
        <f>I77+I79</f>
        <v>1896786</v>
      </c>
    </row>
    <row r="77" spans="1:9" ht="94.8" customHeight="1" x14ac:dyDescent="0.25">
      <c r="A77" s="32" t="s">
        <v>49</v>
      </c>
      <c r="B77" s="33">
        <v>914</v>
      </c>
      <c r="C77" s="30" t="s">
        <v>146</v>
      </c>
      <c r="D77" s="30" t="s">
        <v>131</v>
      </c>
      <c r="E77" s="30" t="s">
        <v>84</v>
      </c>
      <c r="F77" s="30"/>
      <c r="G77" s="29"/>
      <c r="H77" s="31">
        <f>H78</f>
        <v>396786</v>
      </c>
      <c r="I77" s="31">
        <f>I78</f>
        <v>396786</v>
      </c>
    </row>
    <row r="78" spans="1:9" ht="30" customHeight="1" x14ac:dyDescent="0.25">
      <c r="A78" s="10" t="s">
        <v>23</v>
      </c>
      <c r="B78" s="11" t="s">
        <v>126</v>
      </c>
      <c r="C78" s="11" t="s">
        <v>146</v>
      </c>
      <c r="D78" s="11" t="s">
        <v>131</v>
      </c>
      <c r="E78" s="11" t="s">
        <v>84</v>
      </c>
      <c r="F78" s="11" t="s">
        <v>22</v>
      </c>
      <c r="G78" s="10" t="s">
        <v>23</v>
      </c>
      <c r="H78" s="12">
        <v>396786</v>
      </c>
      <c r="I78" s="12">
        <v>396786</v>
      </c>
    </row>
    <row r="79" spans="1:9" ht="78" customHeight="1" x14ac:dyDescent="0.25">
      <c r="A79" s="29" t="s">
        <v>50</v>
      </c>
      <c r="B79" s="30" t="s">
        <v>126</v>
      </c>
      <c r="C79" s="30" t="s">
        <v>146</v>
      </c>
      <c r="D79" s="30" t="s">
        <v>131</v>
      </c>
      <c r="E79" s="30" t="s">
        <v>94</v>
      </c>
      <c r="F79" s="30"/>
      <c r="G79" s="29"/>
      <c r="H79" s="31">
        <f>H80+H81</f>
        <v>1500000</v>
      </c>
      <c r="I79" s="31">
        <f>I80+I81</f>
        <v>1500000</v>
      </c>
    </row>
    <row r="80" spans="1:9" ht="30" customHeight="1" x14ac:dyDescent="0.25">
      <c r="A80" s="10" t="s">
        <v>23</v>
      </c>
      <c r="B80" s="11" t="s">
        <v>126</v>
      </c>
      <c r="C80" s="11" t="s">
        <v>146</v>
      </c>
      <c r="D80" s="11" t="s">
        <v>131</v>
      </c>
      <c r="E80" s="11" t="s">
        <v>94</v>
      </c>
      <c r="F80" s="11" t="s">
        <v>22</v>
      </c>
      <c r="G80" s="10" t="s">
        <v>23</v>
      </c>
      <c r="H80" s="12">
        <v>1000000</v>
      </c>
      <c r="I80" s="12">
        <v>1000000</v>
      </c>
    </row>
    <row r="81" spans="1:9" ht="44.25" customHeight="1" x14ac:dyDescent="0.25">
      <c r="A81" s="16" t="s">
        <v>68</v>
      </c>
      <c r="B81" s="17" t="s">
        <v>126</v>
      </c>
      <c r="C81" s="17" t="s">
        <v>146</v>
      </c>
      <c r="D81" s="17" t="s">
        <v>131</v>
      </c>
      <c r="E81" s="17" t="s">
        <v>94</v>
      </c>
      <c r="F81" s="17" t="s">
        <v>67</v>
      </c>
      <c r="G81" s="16"/>
      <c r="H81" s="18">
        <v>500000</v>
      </c>
      <c r="I81" s="18">
        <v>500000</v>
      </c>
    </row>
    <row r="82" spans="1:9" ht="57.75" hidden="1" customHeight="1" x14ac:dyDescent="0.25">
      <c r="A82" s="13" t="s">
        <v>96</v>
      </c>
      <c r="B82" s="14"/>
      <c r="C82" s="14" t="s">
        <v>47</v>
      </c>
      <c r="D82" s="14"/>
      <c r="E82" s="14" t="s">
        <v>95</v>
      </c>
      <c r="F82" s="14"/>
      <c r="G82" s="13"/>
      <c r="H82" s="15">
        <f>H83</f>
        <v>0</v>
      </c>
      <c r="I82" s="15">
        <f>I83</f>
        <v>0</v>
      </c>
    </row>
    <row r="83" spans="1:9" ht="33.75" hidden="1" customHeight="1" x14ac:dyDescent="0.25">
      <c r="A83" s="16" t="s">
        <v>68</v>
      </c>
      <c r="B83" s="17"/>
      <c r="C83" s="17" t="s">
        <v>47</v>
      </c>
      <c r="D83" s="17"/>
      <c r="E83" s="17" t="s">
        <v>95</v>
      </c>
      <c r="F83" s="17" t="s">
        <v>67</v>
      </c>
      <c r="G83" s="16"/>
      <c r="H83" s="18"/>
      <c r="I83" s="18"/>
    </row>
    <row r="84" spans="1:9" ht="24.75" hidden="1" customHeight="1" x14ac:dyDescent="0.25">
      <c r="A84" s="13" t="s">
        <v>110</v>
      </c>
      <c r="B84" s="14"/>
      <c r="C84" s="14" t="s">
        <v>47</v>
      </c>
      <c r="D84" s="14"/>
      <c r="E84" s="14" t="s">
        <v>109</v>
      </c>
      <c r="F84" s="14"/>
      <c r="G84" s="13"/>
      <c r="H84" s="15">
        <f>H85</f>
        <v>0</v>
      </c>
      <c r="I84" s="15">
        <f>I85</f>
        <v>0</v>
      </c>
    </row>
    <row r="85" spans="1:9" ht="27" hidden="1" customHeight="1" x14ac:dyDescent="0.25">
      <c r="A85" s="16" t="s">
        <v>108</v>
      </c>
      <c r="B85" s="17"/>
      <c r="C85" s="17" t="s">
        <v>47</v>
      </c>
      <c r="D85" s="17"/>
      <c r="E85" s="17" t="s">
        <v>109</v>
      </c>
      <c r="F85" s="17" t="s">
        <v>106</v>
      </c>
      <c r="G85" s="16"/>
      <c r="H85" s="18"/>
      <c r="I85" s="18"/>
    </row>
    <row r="86" spans="1:9" ht="19.2" customHeight="1" x14ac:dyDescent="0.25">
      <c r="A86" s="7" t="s">
        <v>52</v>
      </c>
      <c r="B86" s="8" t="s">
        <v>126</v>
      </c>
      <c r="C86" s="30" t="s">
        <v>146</v>
      </c>
      <c r="D86" s="30" t="s">
        <v>132</v>
      </c>
      <c r="E86" s="30"/>
      <c r="F86" s="30"/>
      <c r="G86" s="29"/>
      <c r="H86" s="31">
        <f>H87</f>
        <v>4354803</v>
      </c>
      <c r="I86" s="31">
        <f>I87</f>
        <v>4354803</v>
      </c>
    </row>
    <row r="87" spans="1:9" ht="19.2" customHeight="1" x14ac:dyDescent="0.25">
      <c r="A87" s="29" t="s">
        <v>152</v>
      </c>
      <c r="B87" s="30" t="s">
        <v>126</v>
      </c>
      <c r="C87" s="30" t="s">
        <v>146</v>
      </c>
      <c r="D87" s="30" t="s">
        <v>132</v>
      </c>
      <c r="E87" s="30" t="s">
        <v>134</v>
      </c>
      <c r="F87" s="30"/>
      <c r="G87" s="29"/>
      <c r="H87" s="31">
        <f>H90+H92+H94+H97+H99+H101</f>
        <v>4354803</v>
      </c>
      <c r="I87" s="31">
        <f>I90+I92+I94+I97+I99+I101</f>
        <v>4354803</v>
      </c>
    </row>
    <row r="88" spans="1:9" ht="27.6" hidden="1" x14ac:dyDescent="0.25">
      <c r="A88" s="7" t="s">
        <v>54</v>
      </c>
      <c r="B88" s="8"/>
      <c r="C88" s="30" t="s">
        <v>51</v>
      </c>
      <c r="D88" s="30"/>
      <c r="E88" s="30" t="s">
        <v>53</v>
      </c>
      <c r="F88" s="30"/>
      <c r="G88" s="29"/>
      <c r="H88" s="31">
        <f>H89</f>
        <v>0</v>
      </c>
      <c r="I88" s="31">
        <f>I89</f>
        <v>0</v>
      </c>
    </row>
    <row r="89" spans="1:9" ht="69" hidden="1" x14ac:dyDescent="0.25">
      <c r="A89" s="10" t="s">
        <v>23</v>
      </c>
      <c r="B89" s="11"/>
      <c r="C89" s="11" t="s">
        <v>51</v>
      </c>
      <c r="D89" s="11"/>
      <c r="E89" s="11" t="s">
        <v>53</v>
      </c>
      <c r="F89" s="11" t="s">
        <v>22</v>
      </c>
      <c r="G89" s="10" t="s">
        <v>23</v>
      </c>
      <c r="H89" s="12">
        <v>0</v>
      </c>
      <c r="I89" s="12">
        <v>0</v>
      </c>
    </row>
    <row r="90" spans="1:9" ht="49.8" customHeight="1" x14ac:dyDescent="0.25">
      <c r="A90" s="29" t="s">
        <v>55</v>
      </c>
      <c r="B90" s="30" t="s">
        <v>126</v>
      </c>
      <c r="C90" s="30" t="s">
        <v>146</v>
      </c>
      <c r="D90" s="30" t="s">
        <v>132</v>
      </c>
      <c r="E90" s="30" t="s">
        <v>85</v>
      </c>
      <c r="F90" s="30"/>
      <c r="G90" s="29"/>
      <c r="H90" s="31">
        <f>H91</f>
        <v>139434</v>
      </c>
      <c r="I90" s="31">
        <f>I91</f>
        <v>139434</v>
      </c>
    </row>
    <row r="91" spans="1:9" ht="31.5" customHeight="1" x14ac:dyDescent="0.25">
      <c r="A91" s="10" t="s">
        <v>23</v>
      </c>
      <c r="B91" s="11" t="s">
        <v>126</v>
      </c>
      <c r="C91" s="11" t="s">
        <v>146</v>
      </c>
      <c r="D91" s="11" t="s">
        <v>132</v>
      </c>
      <c r="E91" s="11" t="s">
        <v>85</v>
      </c>
      <c r="F91" s="11" t="s">
        <v>22</v>
      </c>
      <c r="G91" s="10" t="s">
        <v>23</v>
      </c>
      <c r="H91" s="12">
        <v>139434</v>
      </c>
      <c r="I91" s="12">
        <v>139434</v>
      </c>
    </row>
    <row r="92" spans="1:9" ht="57.6" customHeight="1" x14ac:dyDescent="0.25">
      <c r="A92" s="29" t="s">
        <v>56</v>
      </c>
      <c r="B92" s="30" t="s">
        <v>126</v>
      </c>
      <c r="C92" s="30" t="s">
        <v>146</v>
      </c>
      <c r="D92" s="30" t="s">
        <v>132</v>
      </c>
      <c r="E92" s="30" t="s">
        <v>86</v>
      </c>
      <c r="F92" s="30"/>
      <c r="G92" s="29"/>
      <c r="H92" s="31">
        <f>H93</f>
        <v>15369</v>
      </c>
      <c r="I92" s="31">
        <f>I93</f>
        <v>15369</v>
      </c>
    </row>
    <row r="93" spans="1:9" ht="32.25" customHeight="1" x14ac:dyDescent="0.25">
      <c r="A93" s="10" t="s">
        <v>23</v>
      </c>
      <c r="B93" s="11" t="s">
        <v>126</v>
      </c>
      <c r="C93" s="11" t="s">
        <v>146</v>
      </c>
      <c r="D93" s="11" t="s">
        <v>132</v>
      </c>
      <c r="E93" s="11" t="s">
        <v>86</v>
      </c>
      <c r="F93" s="11" t="s">
        <v>22</v>
      </c>
      <c r="G93" s="10" t="s">
        <v>23</v>
      </c>
      <c r="H93" s="12">
        <v>15369</v>
      </c>
      <c r="I93" s="12">
        <v>15369</v>
      </c>
    </row>
    <row r="94" spans="1:9" ht="19.8" customHeight="1" x14ac:dyDescent="0.25">
      <c r="A94" s="29" t="s">
        <v>57</v>
      </c>
      <c r="B94" s="30" t="s">
        <v>126</v>
      </c>
      <c r="C94" s="30" t="s">
        <v>146</v>
      </c>
      <c r="D94" s="30" t="s">
        <v>132</v>
      </c>
      <c r="E94" s="30" t="s">
        <v>87</v>
      </c>
      <c r="F94" s="30"/>
      <c r="G94" s="29"/>
      <c r="H94" s="31">
        <f>H95+H96</f>
        <v>1250000</v>
      </c>
      <c r="I94" s="31">
        <f>I95+I96</f>
        <v>1250000</v>
      </c>
    </row>
    <row r="95" spans="1:9" ht="30.75" customHeight="1" x14ac:dyDescent="0.25">
      <c r="A95" s="10" t="s">
        <v>23</v>
      </c>
      <c r="B95" s="11" t="s">
        <v>126</v>
      </c>
      <c r="C95" s="11" t="s">
        <v>146</v>
      </c>
      <c r="D95" s="11" t="s">
        <v>132</v>
      </c>
      <c r="E95" s="11" t="s">
        <v>87</v>
      </c>
      <c r="F95" s="11" t="s">
        <v>22</v>
      </c>
      <c r="G95" s="10" t="s">
        <v>23</v>
      </c>
      <c r="H95" s="12">
        <v>500000</v>
      </c>
      <c r="I95" s="12">
        <v>500000</v>
      </c>
    </row>
    <row r="96" spans="1:9" ht="19.2" customHeight="1" x14ac:dyDescent="0.25">
      <c r="A96" s="10" t="s">
        <v>117</v>
      </c>
      <c r="B96" s="11" t="s">
        <v>126</v>
      </c>
      <c r="C96" s="11" t="s">
        <v>146</v>
      </c>
      <c r="D96" s="11" t="s">
        <v>132</v>
      </c>
      <c r="E96" s="11" t="s">
        <v>87</v>
      </c>
      <c r="F96" s="11" t="s">
        <v>116</v>
      </c>
      <c r="G96" s="10" t="s">
        <v>23</v>
      </c>
      <c r="H96" s="12">
        <v>750000</v>
      </c>
      <c r="I96" s="12">
        <v>750000</v>
      </c>
    </row>
    <row r="97" spans="1:9" ht="19.8" customHeight="1" x14ac:dyDescent="0.25">
      <c r="A97" s="7" t="s">
        <v>58</v>
      </c>
      <c r="B97" s="8" t="s">
        <v>126</v>
      </c>
      <c r="C97" s="8" t="s">
        <v>146</v>
      </c>
      <c r="D97" s="8" t="s">
        <v>132</v>
      </c>
      <c r="E97" s="8" t="s">
        <v>88</v>
      </c>
      <c r="F97" s="8"/>
      <c r="G97" s="7"/>
      <c r="H97" s="9">
        <f>H98</f>
        <v>350000</v>
      </c>
      <c r="I97" s="9">
        <f>I98</f>
        <v>350000</v>
      </c>
    </row>
    <row r="98" spans="1:9" ht="30.75" customHeight="1" x14ac:dyDescent="0.25">
      <c r="A98" s="10" t="s">
        <v>23</v>
      </c>
      <c r="B98" s="11" t="s">
        <v>126</v>
      </c>
      <c r="C98" s="11" t="s">
        <v>146</v>
      </c>
      <c r="D98" s="11" t="s">
        <v>132</v>
      </c>
      <c r="E98" s="11" t="s">
        <v>88</v>
      </c>
      <c r="F98" s="11" t="s">
        <v>22</v>
      </c>
      <c r="G98" s="10" t="s">
        <v>23</v>
      </c>
      <c r="H98" s="12">
        <v>350000</v>
      </c>
      <c r="I98" s="12">
        <v>350000</v>
      </c>
    </row>
    <row r="99" spans="1:9" ht="13.8" x14ac:dyDescent="0.25">
      <c r="A99" s="7" t="s">
        <v>59</v>
      </c>
      <c r="B99" s="8" t="s">
        <v>126</v>
      </c>
      <c r="C99" s="8" t="s">
        <v>146</v>
      </c>
      <c r="D99" s="8" t="s">
        <v>132</v>
      </c>
      <c r="E99" s="8" t="s">
        <v>89</v>
      </c>
      <c r="F99" s="8"/>
      <c r="G99" s="7"/>
      <c r="H99" s="9">
        <f>H100</f>
        <v>100000</v>
      </c>
      <c r="I99" s="9">
        <f>I100</f>
        <v>100000</v>
      </c>
    </row>
    <row r="100" spans="1:9" ht="30" customHeight="1" x14ac:dyDescent="0.25">
      <c r="A100" s="10" t="s">
        <v>23</v>
      </c>
      <c r="B100" s="11" t="s">
        <v>126</v>
      </c>
      <c r="C100" s="11" t="s">
        <v>146</v>
      </c>
      <c r="D100" s="11" t="s">
        <v>132</v>
      </c>
      <c r="E100" s="11" t="s">
        <v>89</v>
      </c>
      <c r="F100" s="11" t="s">
        <v>22</v>
      </c>
      <c r="G100" s="10" t="s">
        <v>23</v>
      </c>
      <c r="H100" s="12">
        <v>100000</v>
      </c>
      <c r="I100" s="12">
        <v>100000</v>
      </c>
    </row>
    <row r="101" spans="1:9" ht="27.6" x14ac:dyDescent="0.25">
      <c r="A101" s="7" t="s">
        <v>60</v>
      </c>
      <c r="B101" s="8" t="s">
        <v>126</v>
      </c>
      <c r="C101" s="8" t="s">
        <v>146</v>
      </c>
      <c r="D101" s="8" t="s">
        <v>132</v>
      </c>
      <c r="E101" s="8" t="s">
        <v>90</v>
      </c>
      <c r="F101" s="8"/>
      <c r="G101" s="7"/>
      <c r="H101" s="9">
        <f>H102</f>
        <v>2500000</v>
      </c>
      <c r="I101" s="9">
        <f>I102</f>
        <v>2500000</v>
      </c>
    </row>
    <row r="102" spans="1:9" ht="31.5" customHeight="1" x14ac:dyDescent="0.25">
      <c r="A102" s="10" t="s">
        <v>23</v>
      </c>
      <c r="B102" s="11" t="s">
        <v>126</v>
      </c>
      <c r="C102" s="11" t="s">
        <v>146</v>
      </c>
      <c r="D102" s="11" t="s">
        <v>132</v>
      </c>
      <c r="E102" s="11" t="s">
        <v>90</v>
      </c>
      <c r="F102" s="11" t="s">
        <v>22</v>
      </c>
      <c r="G102" s="10" t="s">
        <v>23</v>
      </c>
      <c r="H102" s="12">
        <v>2500000</v>
      </c>
      <c r="I102" s="12">
        <v>2500000</v>
      </c>
    </row>
    <row r="103" spans="1:9" ht="41.4" hidden="1" x14ac:dyDescent="0.25">
      <c r="A103" s="7" t="s">
        <v>62</v>
      </c>
      <c r="B103" s="8"/>
      <c r="C103" s="8" t="s">
        <v>51</v>
      </c>
      <c r="D103" s="8"/>
      <c r="E103" s="8" t="s">
        <v>61</v>
      </c>
      <c r="F103" s="8"/>
      <c r="G103" s="7"/>
      <c r="H103" s="9">
        <f>H104</f>
        <v>0</v>
      </c>
      <c r="I103" s="9">
        <f>I104</f>
        <v>0</v>
      </c>
    </row>
    <row r="104" spans="1:9" ht="69" hidden="1" x14ac:dyDescent="0.25">
      <c r="A104" s="10" t="s">
        <v>23</v>
      </c>
      <c r="B104" s="11"/>
      <c r="C104" s="11" t="s">
        <v>51</v>
      </c>
      <c r="D104" s="11"/>
      <c r="E104" s="11" t="s">
        <v>61</v>
      </c>
      <c r="F104" s="11" t="s">
        <v>22</v>
      </c>
      <c r="G104" s="10" t="s">
        <v>23</v>
      </c>
      <c r="H104" s="12">
        <v>0</v>
      </c>
      <c r="I104" s="12">
        <v>0</v>
      </c>
    </row>
    <row r="105" spans="1:9" ht="41.4" hidden="1" x14ac:dyDescent="0.25">
      <c r="A105" s="7" t="s">
        <v>64</v>
      </c>
      <c r="B105" s="8"/>
      <c r="C105" s="8" t="s">
        <v>51</v>
      </c>
      <c r="D105" s="8"/>
      <c r="E105" s="8" t="s">
        <v>63</v>
      </c>
      <c r="F105" s="8"/>
      <c r="G105" s="7"/>
      <c r="H105" s="9">
        <v>0</v>
      </c>
      <c r="I105" s="9">
        <v>0</v>
      </c>
    </row>
    <row r="106" spans="1:9" ht="69" hidden="1" x14ac:dyDescent="0.25">
      <c r="A106" s="10" t="s">
        <v>23</v>
      </c>
      <c r="B106" s="11"/>
      <c r="C106" s="11" t="s">
        <v>51</v>
      </c>
      <c r="D106" s="11"/>
      <c r="E106" s="11" t="s">
        <v>63</v>
      </c>
      <c r="F106" s="11" t="s">
        <v>22</v>
      </c>
      <c r="G106" s="10" t="s">
        <v>23</v>
      </c>
      <c r="H106" s="12">
        <v>0</v>
      </c>
      <c r="I106" s="12">
        <v>0</v>
      </c>
    </row>
    <row r="107" spans="1:9" ht="28.5" customHeight="1" x14ac:dyDescent="0.25">
      <c r="A107" s="7" t="s">
        <v>65</v>
      </c>
      <c r="B107" s="8" t="s">
        <v>126</v>
      </c>
      <c r="C107" s="30" t="s">
        <v>146</v>
      </c>
      <c r="D107" s="30" t="s">
        <v>146</v>
      </c>
      <c r="E107" s="30"/>
      <c r="F107" s="8"/>
      <c r="G107" s="7"/>
      <c r="H107" s="9">
        <f>H108</f>
        <v>100000</v>
      </c>
      <c r="I107" s="9">
        <f>I108</f>
        <v>100000</v>
      </c>
    </row>
    <row r="108" spans="1:9" ht="19.8" customHeight="1" x14ac:dyDescent="0.25">
      <c r="A108" s="29" t="s">
        <v>152</v>
      </c>
      <c r="B108" s="30" t="s">
        <v>126</v>
      </c>
      <c r="C108" s="30" t="s">
        <v>146</v>
      </c>
      <c r="D108" s="30" t="s">
        <v>146</v>
      </c>
      <c r="E108" s="30" t="s">
        <v>134</v>
      </c>
      <c r="F108" s="8"/>
      <c r="G108" s="7"/>
      <c r="H108" s="9">
        <f>H109</f>
        <v>100000</v>
      </c>
      <c r="I108" s="9">
        <f>I109</f>
        <v>100000</v>
      </c>
    </row>
    <row r="109" spans="1:9" ht="19.8" customHeight="1" x14ac:dyDescent="0.25">
      <c r="A109" s="7" t="s">
        <v>66</v>
      </c>
      <c r="B109" s="30" t="s">
        <v>126</v>
      </c>
      <c r="C109" s="30" t="s">
        <v>146</v>
      </c>
      <c r="D109" s="30" t="s">
        <v>146</v>
      </c>
      <c r="E109" s="30" t="s">
        <v>91</v>
      </c>
      <c r="F109" s="8"/>
      <c r="G109" s="7"/>
      <c r="H109" s="9">
        <f>H110+H111</f>
        <v>100000</v>
      </c>
      <c r="I109" s="9">
        <f>I110+I111</f>
        <v>100000</v>
      </c>
    </row>
    <row r="110" spans="1:9" ht="27.6" x14ac:dyDescent="0.25">
      <c r="A110" s="25" t="s">
        <v>23</v>
      </c>
      <c r="B110" s="34" t="s">
        <v>126</v>
      </c>
      <c r="C110" s="11" t="s">
        <v>146</v>
      </c>
      <c r="D110" s="11" t="s">
        <v>146</v>
      </c>
      <c r="E110" s="11" t="s">
        <v>91</v>
      </c>
      <c r="F110" s="11" t="s">
        <v>22</v>
      </c>
      <c r="G110" s="24"/>
      <c r="H110" s="18">
        <v>50000</v>
      </c>
      <c r="I110" s="18">
        <v>50000</v>
      </c>
    </row>
    <row r="111" spans="1:9" ht="45.75" customHeight="1" x14ac:dyDescent="0.25">
      <c r="A111" s="10" t="s">
        <v>68</v>
      </c>
      <c r="B111" s="11" t="s">
        <v>126</v>
      </c>
      <c r="C111" s="11" t="s">
        <v>146</v>
      </c>
      <c r="D111" s="11" t="s">
        <v>146</v>
      </c>
      <c r="E111" s="11" t="s">
        <v>91</v>
      </c>
      <c r="F111" s="11" t="s">
        <v>67</v>
      </c>
      <c r="G111" s="10" t="s">
        <v>68</v>
      </c>
      <c r="H111" s="12">
        <v>50000</v>
      </c>
      <c r="I111" s="12">
        <v>50000</v>
      </c>
    </row>
    <row r="112" spans="1:9" ht="32.25" hidden="1" customHeight="1" x14ac:dyDescent="0.25">
      <c r="A112" s="13" t="s">
        <v>99</v>
      </c>
      <c r="B112" s="14"/>
      <c r="C112" s="14" t="s">
        <v>97</v>
      </c>
      <c r="D112" s="14"/>
      <c r="E112" s="14" t="s">
        <v>98</v>
      </c>
      <c r="F112" s="14"/>
      <c r="G112" s="13"/>
      <c r="H112" s="15">
        <f>H113</f>
        <v>0</v>
      </c>
      <c r="I112" s="15">
        <f>I113</f>
        <v>0</v>
      </c>
    </row>
    <row r="113" spans="1:9" ht="32.25" hidden="1" customHeight="1" x14ac:dyDescent="0.25">
      <c r="A113" s="16" t="s">
        <v>23</v>
      </c>
      <c r="B113" s="17"/>
      <c r="C113" s="17" t="s">
        <v>97</v>
      </c>
      <c r="D113" s="17"/>
      <c r="E113" s="17" t="s">
        <v>98</v>
      </c>
      <c r="F113" s="17" t="s">
        <v>22</v>
      </c>
      <c r="G113" s="16"/>
      <c r="H113" s="18"/>
      <c r="I113" s="18"/>
    </row>
    <row r="114" spans="1:9" ht="19.8" customHeight="1" x14ac:dyDescent="0.25">
      <c r="A114" s="13" t="s">
        <v>147</v>
      </c>
      <c r="B114" s="14" t="s">
        <v>126</v>
      </c>
      <c r="C114" s="14" t="s">
        <v>141</v>
      </c>
      <c r="D114" s="14" t="s">
        <v>130</v>
      </c>
      <c r="E114" s="14"/>
      <c r="F114" s="14"/>
      <c r="G114" s="13"/>
      <c r="H114" s="15">
        <f t="shared" ref="H114:I117" si="2">H115</f>
        <v>306204</v>
      </c>
      <c r="I114" s="15">
        <f t="shared" si="2"/>
        <v>306204</v>
      </c>
    </row>
    <row r="115" spans="1:9" ht="19.8" customHeight="1" x14ac:dyDescent="0.25">
      <c r="A115" s="29" t="s">
        <v>69</v>
      </c>
      <c r="B115" s="30" t="s">
        <v>126</v>
      </c>
      <c r="C115" s="30" t="s">
        <v>141</v>
      </c>
      <c r="D115" s="30" t="s">
        <v>132</v>
      </c>
      <c r="E115" s="30"/>
      <c r="F115" s="30"/>
      <c r="G115" s="29"/>
      <c r="H115" s="31">
        <f t="shared" si="2"/>
        <v>306204</v>
      </c>
      <c r="I115" s="31">
        <f t="shared" si="2"/>
        <v>306204</v>
      </c>
    </row>
    <row r="116" spans="1:9" ht="19.8" customHeight="1" x14ac:dyDescent="0.25">
      <c r="A116" s="29" t="s">
        <v>152</v>
      </c>
      <c r="B116" s="30" t="s">
        <v>126</v>
      </c>
      <c r="C116" s="30" t="s">
        <v>141</v>
      </c>
      <c r="D116" s="30" t="s">
        <v>132</v>
      </c>
      <c r="E116" s="30" t="s">
        <v>134</v>
      </c>
      <c r="F116" s="30"/>
      <c r="G116" s="29"/>
      <c r="H116" s="31">
        <f t="shared" si="2"/>
        <v>306204</v>
      </c>
      <c r="I116" s="31">
        <f t="shared" si="2"/>
        <v>306204</v>
      </c>
    </row>
    <row r="117" spans="1:9" ht="93" customHeight="1" x14ac:dyDescent="0.25">
      <c r="A117" s="29" t="s">
        <v>70</v>
      </c>
      <c r="B117" s="30" t="s">
        <v>126</v>
      </c>
      <c r="C117" s="30" t="s">
        <v>141</v>
      </c>
      <c r="D117" s="30" t="s">
        <v>132</v>
      </c>
      <c r="E117" s="30" t="s">
        <v>92</v>
      </c>
      <c r="F117" s="30"/>
      <c r="G117" s="29"/>
      <c r="H117" s="31">
        <f t="shared" si="2"/>
        <v>306204</v>
      </c>
      <c r="I117" s="31">
        <f t="shared" si="2"/>
        <v>306204</v>
      </c>
    </row>
    <row r="118" spans="1:9" ht="19.8" customHeight="1" x14ac:dyDescent="0.25">
      <c r="A118" s="10" t="s">
        <v>148</v>
      </c>
      <c r="B118" s="11" t="s">
        <v>126</v>
      </c>
      <c r="C118" s="11" t="s">
        <v>141</v>
      </c>
      <c r="D118" s="11" t="s">
        <v>132</v>
      </c>
      <c r="E118" s="11" t="s">
        <v>92</v>
      </c>
      <c r="F118" s="11" t="s">
        <v>118</v>
      </c>
      <c r="G118" s="10" t="s">
        <v>71</v>
      </c>
      <c r="H118" s="12">
        <v>306204</v>
      </c>
      <c r="I118" s="12">
        <v>306204</v>
      </c>
    </row>
    <row r="119" spans="1:9" ht="19.8" customHeight="1" x14ac:dyDescent="0.25">
      <c r="A119" s="13" t="s">
        <v>149</v>
      </c>
      <c r="B119" s="14" t="s">
        <v>126</v>
      </c>
      <c r="C119" s="14" t="s">
        <v>150</v>
      </c>
      <c r="D119" s="14" t="s">
        <v>130</v>
      </c>
      <c r="E119" s="14"/>
      <c r="F119" s="14"/>
      <c r="G119" s="13"/>
      <c r="H119" s="15">
        <f t="shared" ref="H119:I121" si="3">H120</f>
        <v>2100000</v>
      </c>
      <c r="I119" s="15">
        <f t="shared" si="3"/>
        <v>2100000</v>
      </c>
    </row>
    <row r="120" spans="1:9" ht="19.8" customHeight="1" x14ac:dyDescent="0.25">
      <c r="A120" s="29" t="s">
        <v>72</v>
      </c>
      <c r="B120" s="30" t="s">
        <v>126</v>
      </c>
      <c r="C120" s="30" t="s">
        <v>150</v>
      </c>
      <c r="D120" s="30" t="s">
        <v>131</v>
      </c>
      <c r="E120" s="30"/>
      <c r="F120" s="8"/>
      <c r="G120" s="7"/>
      <c r="H120" s="9">
        <f t="shared" si="3"/>
        <v>2100000</v>
      </c>
      <c r="I120" s="9">
        <f t="shared" si="3"/>
        <v>2100000</v>
      </c>
    </row>
    <row r="121" spans="1:9" ht="19.8" customHeight="1" x14ac:dyDescent="0.25">
      <c r="A121" s="29" t="s">
        <v>152</v>
      </c>
      <c r="B121" s="30" t="s">
        <v>126</v>
      </c>
      <c r="C121" s="30" t="s">
        <v>150</v>
      </c>
      <c r="D121" s="30" t="s">
        <v>131</v>
      </c>
      <c r="E121" s="30" t="s">
        <v>134</v>
      </c>
      <c r="F121" s="8"/>
      <c r="G121" s="7"/>
      <c r="H121" s="9">
        <f t="shared" si="3"/>
        <v>2100000</v>
      </c>
      <c r="I121" s="9">
        <f t="shared" si="3"/>
        <v>2100000</v>
      </c>
    </row>
    <row r="122" spans="1:9" ht="27.6" x14ac:dyDescent="0.25">
      <c r="A122" s="29" t="s">
        <v>73</v>
      </c>
      <c r="B122" s="30" t="s">
        <v>126</v>
      </c>
      <c r="C122" s="30" t="s">
        <v>150</v>
      </c>
      <c r="D122" s="30" t="s">
        <v>131</v>
      </c>
      <c r="E122" s="30" t="s">
        <v>93</v>
      </c>
      <c r="F122" s="8"/>
      <c r="G122" s="7"/>
      <c r="H122" s="9">
        <f>H123+H124</f>
        <v>2100000</v>
      </c>
      <c r="I122" s="9">
        <f>I123+I124</f>
        <v>2100000</v>
      </c>
    </row>
    <row r="123" spans="1:9" ht="30.75" customHeight="1" x14ac:dyDescent="0.25">
      <c r="A123" s="19" t="s">
        <v>23</v>
      </c>
      <c r="B123" s="20" t="s">
        <v>126</v>
      </c>
      <c r="C123" s="20" t="s">
        <v>150</v>
      </c>
      <c r="D123" s="20" t="s">
        <v>131</v>
      </c>
      <c r="E123" s="20" t="s">
        <v>93</v>
      </c>
      <c r="F123" s="20" t="s">
        <v>22</v>
      </c>
      <c r="G123" s="19" t="s">
        <v>23</v>
      </c>
      <c r="H123" s="21">
        <v>2000000</v>
      </c>
      <c r="I123" s="21">
        <v>2000000</v>
      </c>
    </row>
    <row r="124" spans="1:9" ht="19.2" customHeight="1" x14ac:dyDescent="0.25">
      <c r="A124" s="19" t="s">
        <v>117</v>
      </c>
      <c r="B124" s="20" t="s">
        <v>126</v>
      </c>
      <c r="C124" s="20" t="s">
        <v>150</v>
      </c>
      <c r="D124" s="20" t="s">
        <v>131</v>
      </c>
      <c r="E124" s="20" t="s">
        <v>93</v>
      </c>
      <c r="F124" s="20" t="s">
        <v>116</v>
      </c>
      <c r="G124" s="19" t="s">
        <v>23</v>
      </c>
      <c r="H124" s="21">
        <v>100000</v>
      </c>
      <c r="I124" s="21">
        <v>100000</v>
      </c>
    </row>
  </sheetData>
  <mergeCells count="7">
    <mergeCell ref="E1:I1"/>
    <mergeCell ref="A3:I3"/>
    <mergeCell ref="A5:C5"/>
    <mergeCell ref="E5:I5"/>
    <mergeCell ref="A6:A7"/>
    <mergeCell ref="H6:I6"/>
    <mergeCell ref="B6:F6"/>
  </mergeCells>
  <pageMargins left="0.98425196850393704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3</vt:lpstr>
      <vt:lpstr>4</vt:lpstr>
      <vt:lpstr>5</vt:lpstr>
      <vt:lpstr>6</vt:lpstr>
      <vt:lpstr>'3'!BFT_Print_Titles</vt:lpstr>
      <vt:lpstr>'4'!BFT_Print_Titles</vt:lpstr>
      <vt:lpstr>'5'!BFT_Print_Titles</vt:lpstr>
      <vt:lpstr>'6'!BFT_Print_Titles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Пользователь</cp:lastModifiedBy>
  <cp:lastPrinted>2023-12-25T05:18:55Z</cp:lastPrinted>
  <dcterms:created xsi:type="dcterms:W3CDTF">2018-10-24T07:30:53Z</dcterms:created>
  <dcterms:modified xsi:type="dcterms:W3CDTF">2023-12-25T10:59:36Z</dcterms:modified>
</cp:coreProperties>
</file>